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mc:AlternateContent xmlns:mc="http://schemas.openxmlformats.org/markup-compatibility/2006">
    <mc:Choice Requires="x15">
      <x15ac:absPath xmlns:x15ac="http://schemas.microsoft.com/office/spreadsheetml/2010/11/ac" url="https://shigaprefkusatsucity-my.sharepoint.com/personal/kusatsu_city_1150_o365_skc_ed_jp/Documents/05-中美連/20/01-要項/"/>
    </mc:Choice>
  </mc:AlternateContent>
  <xr:revisionPtr revIDLastSave="256" documentId="13_ncr:1_{B5A9A944-1FDE-4DDA-A03D-C9876A79DDF2}" xr6:coauthVersionLast="47" xr6:coauthVersionMax="47" xr10:uidLastSave="{01BC019C-31FA-472F-8E02-82DE876CFD39}"/>
  <bookViews>
    <workbookView xWindow="-108" yWindow="-108" windowWidth="23256" windowHeight="13896" xr2:uid="{00000000-000D-0000-FFFF-FFFF00000000}"/>
  </bookViews>
  <sheets>
    <sheet name="出品一覧表" sheetId="10" r:id="rId1"/>
    <sheet name="（1部）出品票" sheetId="18" r:id="rId2"/>
    <sheet name="（2部）出品票" sheetId="20" r:id="rId3"/>
    <sheet name="学校番号" sheetId="9" r:id="rId4"/>
  </sheets>
  <definedNames>
    <definedName name="_xlnm._FilterDatabase" localSheetId="0" hidden="1">出品一覧表!$C$9:$K$9</definedName>
    <definedName name="_xlnm.Print_Area" localSheetId="1">'（1部）出品票'!$A$6:$J$125</definedName>
    <definedName name="_xlnm.Print_Area" localSheetId="2">'（2部）出品票'!$A$6:$J$80</definedName>
    <definedName name="_xlnm.Print_Area" localSheetId="0">出品一覧表!$B$6:$K$33</definedName>
    <definedName name="_xlnm.Print_Titles" localSheetId="0">出品一覧表!$6:$9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 i="18" l="1"/>
  <c r="C124" i="18"/>
  <c r="C116" i="18"/>
  <c r="C108" i="18"/>
  <c r="C100" i="18"/>
  <c r="C92" i="18"/>
  <c r="C84" i="18"/>
  <c r="C76" i="18"/>
  <c r="C68" i="18"/>
  <c r="C60" i="18"/>
  <c r="C52" i="18"/>
  <c r="C44" i="18"/>
  <c r="C36" i="18"/>
  <c r="C28" i="18"/>
  <c r="C20" i="18"/>
  <c r="D25" i="10"/>
  <c r="B25" i="10"/>
  <c r="D26" i="10"/>
  <c r="B26" i="10"/>
  <c r="D27" i="10"/>
  <c r="B27" i="10"/>
  <c r="D28" i="10"/>
  <c r="B28" i="10"/>
  <c r="D29" i="10"/>
  <c r="B29" i="10"/>
  <c r="D30" i="10"/>
  <c r="B30" i="10"/>
  <c r="D31" i="10"/>
  <c r="B31" i="10"/>
  <c r="D32" i="10"/>
  <c r="B32" i="10"/>
  <c r="D33" i="10"/>
  <c r="B33" i="10"/>
  <c r="C12" i="18"/>
  <c r="C79" i="20"/>
  <c r="E78" i="20"/>
  <c r="C78" i="20"/>
  <c r="C77" i="20"/>
  <c r="C76" i="20"/>
  <c r="C71" i="20"/>
  <c r="E70" i="20"/>
  <c r="C70" i="20"/>
  <c r="C69" i="20"/>
  <c r="C68" i="20"/>
  <c r="C63" i="20"/>
  <c r="E62" i="20"/>
  <c r="C62" i="20"/>
  <c r="C61" i="20"/>
  <c r="C60" i="20"/>
  <c r="C54" i="20"/>
  <c r="E53" i="20"/>
  <c r="C53" i="20"/>
  <c r="C52" i="20"/>
  <c r="C51" i="20"/>
  <c r="C46" i="20"/>
  <c r="E45" i="20"/>
  <c r="C45" i="20"/>
  <c r="C44" i="20"/>
  <c r="C43" i="20"/>
  <c r="C38" i="20"/>
  <c r="E37" i="20"/>
  <c r="C37" i="20"/>
  <c r="C36" i="20"/>
  <c r="C35" i="20"/>
  <c r="C29" i="20"/>
  <c r="E28" i="20"/>
  <c r="C28" i="20"/>
  <c r="C27" i="20"/>
  <c r="C26" i="20"/>
  <c r="C21" i="20"/>
  <c r="E20" i="20"/>
  <c r="C20" i="20"/>
  <c r="C19" i="20"/>
  <c r="C18" i="20"/>
  <c r="C13" i="20"/>
  <c r="E12" i="20"/>
  <c r="C12" i="20"/>
  <c r="C11" i="20"/>
  <c r="C10" i="20"/>
  <c r="C74" i="20"/>
  <c r="C66" i="20"/>
  <c r="C58" i="20"/>
  <c r="C49" i="20"/>
  <c r="C41" i="20"/>
  <c r="C33" i="20"/>
  <c r="C24" i="20"/>
  <c r="C16" i="20"/>
  <c r="C8" i="20"/>
  <c r="E123" i="18"/>
  <c r="C123" i="18"/>
  <c r="C122" i="18"/>
  <c r="C121" i="18"/>
  <c r="E115" i="18"/>
  <c r="C115" i="18"/>
  <c r="C114" i="18"/>
  <c r="C113" i="18"/>
  <c r="E107" i="18"/>
  <c r="C107" i="18"/>
  <c r="C106" i="18"/>
  <c r="C105" i="18"/>
  <c r="E99" i="18"/>
  <c r="C99" i="18"/>
  <c r="C98" i="18"/>
  <c r="C97" i="18"/>
  <c r="E91" i="18"/>
  <c r="C91" i="18"/>
  <c r="C90" i="18"/>
  <c r="C89" i="18"/>
  <c r="E83" i="18"/>
  <c r="C83" i="18"/>
  <c r="C82" i="18"/>
  <c r="C81" i="18"/>
  <c r="E75" i="18"/>
  <c r="C74" i="18"/>
  <c r="C73" i="18"/>
  <c r="E67" i="18"/>
  <c r="C67" i="18"/>
  <c r="C66" i="18"/>
  <c r="C65" i="18"/>
  <c r="E59" i="18"/>
  <c r="C59" i="18"/>
  <c r="C58" i="18"/>
  <c r="C57" i="18"/>
  <c r="E51" i="18"/>
  <c r="C51" i="18"/>
  <c r="C50" i="18"/>
  <c r="C49" i="18"/>
  <c r="E43" i="18"/>
  <c r="C43" i="18"/>
  <c r="C42" i="18"/>
  <c r="C41" i="18"/>
  <c r="E35" i="18"/>
  <c r="C35" i="18"/>
  <c r="C34" i="18"/>
  <c r="C33" i="18"/>
  <c r="E27" i="18"/>
  <c r="C27" i="18"/>
  <c r="C26" i="18"/>
  <c r="C25" i="18"/>
  <c r="E19" i="18"/>
  <c r="C19" i="18"/>
  <c r="C18" i="18"/>
  <c r="C17" i="18"/>
  <c r="C119" i="18"/>
  <c r="C111" i="18"/>
  <c r="C103" i="18"/>
  <c r="C95" i="18"/>
  <c r="C87" i="18"/>
  <c r="C79" i="18"/>
  <c r="C71" i="18"/>
  <c r="C63" i="18"/>
  <c r="C55" i="18"/>
  <c r="C47" i="18"/>
  <c r="C39" i="18"/>
  <c r="C31" i="18"/>
  <c r="C23" i="18"/>
  <c r="C15" i="18"/>
  <c r="C11" i="18"/>
  <c r="E11" i="18"/>
  <c r="C10" i="18"/>
  <c r="C9" i="18"/>
  <c r="C7" i="18"/>
  <c r="D8" i="10"/>
  <c r="E47" i="18" s="1"/>
  <c r="E7" i="10"/>
  <c r="C59" i="20" s="1"/>
  <c r="E8" i="10"/>
  <c r="F8" i="20" s="1"/>
  <c r="D11" i="10"/>
  <c r="B11" i="10"/>
  <c r="H15" i="18"/>
  <c r="D12" i="10"/>
  <c r="B12" i="10"/>
  <c r="H23" i="18"/>
  <c r="D13" i="10"/>
  <c r="B13" i="10"/>
  <c r="H31" i="18"/>
  <c r="D14" i="10"/>
  <c r="B14" i="10"/>
  <c r="H39" i="18"/>
  <c r="D15" i="10"/>
  <c r="B15" i="10"/>
  <c r="H47" i="18"/>
  <c r="D16" i="10"/>
  <c r="B16" i="10"/>
  <c r="H55" i="18"/>
  <c r="D17" i="10"/>
  <c r="B17" i="10"/>
  <c r="H63" i="18"/>
  <c r="D18" i="10"/>
  <c r="B18" i="10"/>
  <c r="H71" i="18"/>
  <c r="D19" i="10"/>
  <c r="B19" i="10"/>
  <c r="H79" i="18"/>
  <c r="D20" i="10"/>
  <c r="B20" i="10"/>
  <c r="H87" i="18"/>
  <c r="D21" i="10"/>
  <c r="B21" i="10"/>
  <c r="H95" i="18"/>
  <c r="D22" i="10"/>
  <c r="B22" i="10"/>
  <c r="H103" i="18"/>
  <c r="D23" i="10"/>
  <c r="B23" i="10"/>
  <c r="H111" i="18"/>
  <c r="D24" i="10"/>
  <c r="B24" i="10"/>
  <c r="H119" i="18"/>
  <c r="D10" i="10"/>
  <c r="B10" i="10"/>
  <c r="H7" i="18"/>
  <c r="G7" i="10"/>
  <c r="H24" i="20"/>
  <c r="H58" i="20"/>
  <c r="H49" i="20"/>
  <c r="H8" i="20"/>
  <c r="H74" i="20"/>
  <c r="H33" i="20"/>
  <c r="H41" i="20"/>
  <c r="H16" i="20"/>
  <c r="H66" i="20"/>
  <c r="E22" i="10"/>
  <c r="E26" i="10"/>
  <c r="F56" i="18"/>
  <c r="E14" i="10"/>
  <c r="E28" i="10"/>
  <c r="F32" i="18"/>
  <c r="F50" i="20"/>
  <c r="F96" i="18"/>
  <c r="F67" i="20"/>
  <c r="E15" i="10"/>
  <c r="E13" i="10"/>
  <c r="E19" i="10"/>
  <c r="F72" i="18"/>
  <c r="F112" i="18"/>
  <c r="E27" i="10"/>
  <c r="F42" i="20"/>
  <c r="E23" i="10"/>
  <c r="E33" i="10"/>
  <c r="F34" i="20"/>
  <c r="F59" i="20"/>
  <c r="E18" i="10"/>
  <c r="E11" i="10"/>
  <c r="E32" i="10"/>
  <c r="F64" i="18"/>
  <c r="F88" i="18"/>
  <c r="E17" i="10"/>
  <c r="F40" i="18"/>
  <c r="F25" i="20"/>
  <c r="F16" i="18"/>
  <c r="F17" i="20"/>
  <c r="E10" i="10"/>
  <c r="E21" i="10"/>
  <c r="E30" i="10"/>
  <c r="E25" i="10"/>
  <c r="F104" i="18"/>
  <c r="F48" i="18"/>
  <c r="E24" i="10"/>
  <c r="E20" i="10"/>
  <c r="E29" i="10"/>
  <c r="F120" i="18"/>
  <c r="F8" i="18"/>
  <c r="F9" i="20"/>
  <c r="E16" i="10"/>
  <c r="E12" i="10"/>
  <c r="E31" i="10"/>
  <c r="F80" i="18"/>
  <c r="F24" i="18"/>
  <c r="F75" i="20"/>
  <c r="E79" i="18" l="1"/>
  <c r="E74" i="20"/>
  <c r="F119" i="18"/>
  <c r="E33" i="20"/>
  <c r="F7" i="18"/>
  <c r="E95" i="18"/>
  <c r="C17" i="20"/>
  <c r="E71" i="18"/>
  <c r="F39" i="18"/>
  <c r="E41" i="20"/>
  <c r="E31" i="18"/>
  <c r="F15" i="18"/>
  <c r="C32" i="18"/>
  <c r="F41" i="20"/>
  <c r="F31" i="18"/>
  <c r="F55" i="18"/>
  <c r="E23" i="18"/>
  <c r="C88" i="18"/>
  <c r="F24" i="20"/>
  <c r="C9" i="20"/>
  <c r="C42" i="20"/>
  <c r="E63" i="18"/>
  <c r="E16" i="20"/>
  <c r="F95" i="18"/>
  <c r="F63" i="18"/>
  <c r="F79" i="18"/>
  <c r="E39" i="18"/>
  <c r="E24" i="20"/>
  <c r="E111" i="18"/>
  <c r="E119" i="18"/>
  <c r="C16" i="18"/>
  <c r="F49" i="20"/>
  <c r="C40" i="18"/>
  <c r="C24" i="18"/>
  <c r="E15" i="18"/>
  <c r="C64" i="18"/>
  <c r="C80" i="18"/>
  <c r="F71" i="18"/>
  <c r="F66" i="20"/>
  <c r="C25" i="20"/>
  <c r="C96" i="18"/>
  <c r="E49" i="20"/>
  <c r="E7" i="18"/>
  <c r="E87" i="18"/>
  <c r="C67" i="20"/>
  <c r="F47" i="18"/>
  <c r="F74" i="20"/>
  <c r="C56" i="18"/>
  <c r="C120" i="18"/>
  <c r="E55" i="18"/>
  <c r="F23" i="18"/>
  <c r="C48" i="18"/>
  <c r="E8" i="20"/>
  <c r="C72" i="18"/>
  <c r="C112" i="18"/>
  <c r="E58" i="20"/>
  <c r="F103" i="18"/>
  <c r="F16" i="20"/>
  <c r="E103" i="18"/>
  <c r="F58" i="20"/>
  <c r="F111" i="18"/>
  <c r="F87" i="18"/>
  <c r="F33" i="20"/>
  <c r="E66" i="20"/>
  <c r="C34" i="20"/>
  <c r="C50" i="20"/>
  <c r="C8" i="18"/>
  <c r="C104" i="18"/>
  <c r="C75" i="20"/>
</calcChain>
</file>

<file path=xl/sharedStrings.xml><?xml version="1.0" encoding="utf-8"?>
<sst xmlns="http://schemas.openxmlformats.org/spreadsheetml/2006/main" count="863" uniqueCount="317">
  <si>
    <t>学校名</t>
    <rPh sb="0" eb="3">
      <t>ガッコウメイ</t>
    </rPh>
    <phoneticPr fontId="1"/>
  </si>
  <si>
    <t>学年</t>
    <rPh sb="0" eb="2">
      <t>ガクネン</t>
    </rPh>
    <phoneticPr fontId="1"/>
  </si>
  <si>
    <t>郡市</t>
    <rPh sb="0" eb="1">
      <t>グン</t>
    </rPh>
    <rPh sb="1" eb="2">
      <t>シ</t>
    </rPh>
    <phoneticPr fontId="12"/>
  </si>
  <si>
    <t>郡市ＮＯ</t>
    <rPh sb="0" eb="2">
      <t>グンシ</t>
    </rPh>
    <phoneticPr fontId="1"/>
  </si>
  <si>
    <t>学校名</t>
    <rPh sb="0" eb="1">
      <t>ガク</t>
    </rPh>
    <rPh sb="1" eb="2">
      <t>コウ</t>
    </rPh>
    <rPh sb="2" eb="3">
      <t>メイ</t>
    </rPh>
    <phoneticPr fontId="1"/>
  </si>
  <si>
    <t>ＮＯ</t>
    <phoneticPr fontId="1"/>
  </si>
  <si>
    <t>国立</t>
    <rPh sb="0" eb="2">
      <t>コクリツ</t>
    </rPh>
    <phoneticPr fontId="12"/>
  </si>
  <si>
    <t>蒲生郡</t>
    <rPh sb="0" eb="3">
      <t>ガモウグン</t>
    </rPh>
    <phoneticPr fontId="12"/>
  </si>
  <si>
    <t>大津市
北部</t>
    <rPh sb="0" eb="3">
      <t>オオツシ</t>
    </rPh>
    <rPh sb="5" eb="7">
      <t>ホクブ</t>
    </rPh>
    <phoneticPr fontId="12"/>
  </si>
  <si>
    <t>東近江市</t>
    <rPh sb="0" eb="1">
      <t>ヒガシ</t>
    </rPh>
    <rPh sb="1" eb="3">
      <t>オウミ</t>
    </rPh>
    <rPh sb="3" eb="4">
      <t>シ</t>
    </rPh>
    <phoneticPr fontId="12"/>
  </si>
  <si>
    <t>伊香立</t>
  </si>
  <si>
    <t>五個荘</t>
  </si>
  <si>
    <t>永源寺</t>
  </si>
  <si>
    <t>皇子山</t>
  </si>
  <si>
    <t>大津市
南部</t>
    <rPh sb="0" eb="3">
      <t>オオツシ</t>
    </rPh>
    <rPh sb="5" eb="7">
      <t>ナンブ</t>
    </rPh>
    <phoneticPr fontId="12"/>
  </si>
  <si>
    <t>能登川</t>
  </si>
  <si>
    <t>北大路</t>
  </si>
  <si>
    <t>犬上郡</t>
    <rPh sb="0" eb="2">
      <t>イヌカミ</t>
    </rPh>
    <rPh sb="2" eb="3">
      <t>グン</t>
    </rPh>
    <phoneticPr fontId="12"/>
  </si>
  <si>
    <t>彦根市</t>
    <rPh sb="0" eb="3">
      <t>ヒコネシ</t>
    </rPh>
    <phoneticPr fontId="12"/>
  </si>
  <si>
    <t>瀬田北</t>
  </si>
  <si>
    <t>草津市</t>
    <rPh sb="0" eb="3">
      <t>クサツシ</t>
    </rPh>
    <phoneticPr fontId="12"/>
  </si>
  <si>
    <t>鳥居本</t>
  </si>
  <si>
    <t>米原市</t>
    <rPh sb="0" eb="2">
      <t>マイハラ</t>
    </rPh>
    <rPh sb="2" eb="3">
      <t>シ</t>
    </rPh>
    <phoneticPr fontId="12"/>
  </si>
  <si>
    <t>栗東市</t>
    <rPh sb="0" eb="2">
      <t>リットウ</t>
    </rPh>
    <rPh sb="2" eb="3">
      <t>シ</t>
    </rPh>
    <phoneticPr fontId="12"/>
  </si>
  <si>
    <t>栗東西</t>
  </si>
  <si>
    <t>守山市</t>
    <rPh sb="0" eb="2">
      <t>モリヤマ</t>
    </rPh>
    <rPh sb="2" eb="3">
      <t>シ</t>
    </rPh>
    <phoneticPr fontId="12"/>
  </si>
  <si>
    <t>守山南</t>
  </si>
  <si>
    <t>伊吹山</t>
  </si>
  <si>
    <t>守山北</t>
  </si>
  <si>
    <t>長浜市
南部</t>
    <rPh sb="0" eb="3">
      <t>ナガハマシ</t>
    </rPh>
    <rPh sb="4" eb="6">
      <t>ナンブ</t>
    </rPh>
    <phoneticPr fontId="12"/>
  </si>
  <si>
    <t>野洲市</t>
    <rPh sb="0" eb="1">
      <t>ヤ</t>
    </rPh>
    <rPh sb="1" eb="2">
      <t>ス</t>
    </rPh>
    <rPh sb="2" eb="3">
      <t>シ</t>
    </rPh>
    <phoneticPr fontId="12"/>
  </si>
  <si>
    <t>野洲北</t>
  </si>
  <si>
    <t>湖南市</t>
    <rPh sb="0" eb="2">
      <t>コナン</t>
    </rPh>
    <rPh sb="2" eb="3">
      <t>シ</t>
    </rPh>
    <phoneticPr fontId="12"/>
  </si>
  <si>
    <t>長浜市
北部</t>
    <rPh sb="4" eb="6">
      <t>ホクブ</t>
    </rPh>
    <phoneticPr fontId="1"/>
  </si>
  <si>
    <t>甲西北</t>
  </si>
  <si>
    <t>甲賀市</t>
    <rPh sb="0" eb="1">
      <t>コウ</t>
    </rPh>
    <rPh sb="1" eb="2">
      <t>ガ</t>
    </rPh>
    <rPh sb="2" eb="3">
      <t>シ</t>
    </rPh>
    <phoneticPr fontId="12"/>
  </si>
  <si>
    <t>木ノ本</t>
  </si>
  <si>
    <t>杉野</t>
  </si>
  <si>
    <t>余呉小中</t>
    <rPh sb="0" eb="2">
      <t>ヨゴ</t>
    </rPh>
    <rPh sb="2" eb="4">
      <t>ショウチュウ</t>
    </rPh>
    <phoneticPr fontId="1"/>
  </si>
  <si>
    <t>西浅井</t>
  </si>
  <si>
    <t>高島市</t>
    <rPh sb="0" eb="2">
      <t>タカシマ</t>
    </rPh>
    <rPh sb="2" eb="3">
      <t>シ</t>
    </rPh>
    <phoneticPr fontId="12"/>
  </si>
  <si>
    <t>マキノ</t>
  </si>
  <si>
    <t>近江
八幡市</t>
    <rPh sb="0" eb="2">
      <t>オウミ</t>
    </rPh>
    <rPh sb="3" eb="5">
      <t>ヤワタ</t>
    </rPh>
    <rPh sb="5" eb="6">
      <t>シ</t>
    </rPh>
    <phoneticPr fontId="12"/>
  </si>
  <si>
    <t>安曇川</t>
  </si>
  <si>
    <t>八幡東</t>
  </si>
  <si>
    <t>八幡西</t>
  </si>
  <si>
    <t>03</t>
    <phoneticPr fontId="1"/>
  </si>
  <si>
    <t>02</t>
    <phoneticPr fontId="1"/>
  </si>
  <si>
    <t>01</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</si>
  <si>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</si>
  <si>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</si>
  <si>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</si>
  <si>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</si>
  <si>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</si>
  <si>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</si>
  <si>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</si>
  <si>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</si>
  <si>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</si>
  <si>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</si>
  <si>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</si>
  <si>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</si>
  <si>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</si>
  <si>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</si>
  <si>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</si>
  <si>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</si>
  <si>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大津市北部</t>
    <rPh sb="0" eb="3">
      <t>オオツシ</t>
    </rPh>
    <rPh sb="3" eb="5">
      <t>ホクブ</t>
    </rPh>
    <phoneticPr fontId="12"/>
  </si>
  <si>
    <t>大津市南部</t>
    <rPh sb="0" eb="3">
      <t>オオツシ</t>
    </rPh>
    <rPh sb="3" eb="5">
      <t>ナンブ</t>
    </rPh>
    <phoneticPr fontId="12"/>
  </si>
  <si>
    <t>近江八幡市</t>
    <rPh sb="0" eb="2">
      <t>オウミ</t>
    </rPh>
    <rPh sb="2" eb="4">
      <t>ヤワタ</t>
    </rPh>
    <rPh sb="4" eb="5">
      <t>シ</t>
    </rPh>
    <phoneticPr fontId="12"/>
  </si>
  <si>
    <t>長浜市南部</t>
    <rPh sb="0" eb="3">
      <t>ナガハマシ</t>
    </rPh>
    <rPh sb="3" eb="5">
      <t>ナンブ</t>
    </rPh>
    <phoneticPr fontId="12"/>
  </si>
  <si>
    <t>長浜市北部</t>
    <rPh sb="3" eb="5">
      <t>ホクブ</t>
    </rPh>
    <phoneticPr fontId="1"/>
  </si>
  <si>
    <t>中学校</t>
    <phoneticPr fontId="1"/>
  </si>
  <si>
    <t>名前</t>
    <rPh sb="0" eb="2">
      <t>ナマエ</t>
    </rPh>
    <phoneticPr fontId="1"/>
  </si>
  <si>
    <t>指導者名</t>
    <rPh sb="0" eb="2">
      <t>シドウ</t>
    </rPh>
    <rPh sb="2" eb="3">
      <t>シャ</t>
    </rPh>
    <rPh sb="3" eb="4">
      <t>メイ</t>
    </rPh>
    <phoneticPr fontId="1"/>
  </si>
  <si>
    <t>1年</t>
    <rPh sb="1" eb="2">
      <t>ネン</t>
    </rPh>
    <phoneticPr fontId="1"/>
  </si>
  <si>
    <t>2年</t>
    <rPh sb="1" eb="2">
      <t>ネン</t>
    </rPh>
    <phoneticPr fontId="1"/>
  </si>
  <si>
    <t>3年</t>
    <rPh sb="1" eb="2">
      <t>ネン</t>
    </rPh>
    <phoneticPr fontId="1"/>
  </si>
  <si>
    <t>大津市</t>
    <rPh sb="0" eb="3">
      <t>オオツシ</t>
    </rPh>
    <phoneticPr fontId="12"/>
  </si>
  <si>
    <t>国</t>
    <rPh sb="0" eb="1">
      <t>クニ</t>
    </rPh>
    <phoneticPr fontId="12"/>
  </si>
  <si>
    <t>長浜市</t>
    <rPh sb="0" eb="3">
      <t>ナガハマシ</t>
    </rPh>
    <phoneticPr fontId="12"/>
  </si>
  <si>
    <t>滋賀県</t>
    <rPh sb="0" eb="3">
      <t>シガケン</t>
    </rPh>
    <phoneticPr fontId="12"/>
  </si>
  <si>
    <t>郡市別</t>
    <rPh sb="0" eb="2">
      <t>グンシ</t>
    </rPh>
    <rPh sb="2" eb="3">
      <t>ベツ</t>
    </rPh>
    <phoneticPr fontId="1"/>
  </si>
  <si>
    <t>国立</t>
    <rPh sb="0" eb="2">
      <t>コクリツ</t>
    </rPh>
    <phoneticPr fontId="1"/>
  </si>
  <si>
    <t>大津市北部</t>
    <rPh sb="0" eb="3">
      <t>オオツシ</t>
    </rPh>
    <rPh sb="3" eb="5">
      <t>ホクブ</t>
    </rPh>
    <phoneticPr fontId="1"/>
  </si>
  <si>
    <t>大津市南部</t>
    <rPh sb="0" eb="3">
      <t>オオツシ</t>
    </rPh>
    <rPh sb="3" eb="5">
      <t>ナンブ</t>
    </rPh>
    <phoneticPr fontId="1"/>
  </si>
  <si>
    <t>草津市</t>
    <rPh sb="0" eb="3">
      <t>クサツシ</t>
    </rPh>
    <phoneticPr fontId="1"/>
  </si>
  <si>
    <t>●立</t>
    <rPh sb="1" eb="2">
      <t>リツ</t>
    </rPh>
    <phoneticPr fontId="12"/>
  </si>
  <si>
    <t>長浜市北部</t>
    <rPh sb="0" eb="3">
      <t>ナガハマシ</t>
    </rPh>
    <rPh sb="3" eb="5">
      <t>ホクブ</t>
    </rPh>
    <phoneticPr fontId="12"/>
  </si>
  <si>
    <t>立</t>
    <rPh sb="0" eb="1">
      <t>リツ</t>
    </rPh>
    <phoneticPr fontId="1"/>
  </si>
  <si>
    <t>学校番号</t>
    <rPh sb="0" eb="2">
      <t>ガッコウ</t>
    </rPh>
    <rPh sb="2" eb="4">
      <t>バンゴウ</t>
    </rPh>
    <phoneticPr fontId="1"/>
  </si>
  <si>
    <t>郡市番号
郡市別名</t>
    <rPh sb="0" eb="4">
      <t>グンシバンゴウ</t>
    </rPh>
    <rPh sb="5" eb="7">
      <t>グンシ</t>
    </rPh>
    <rPh sb="7" eb="8">
      <t>ベツ</t>
    </rPh>
    <rPh sb="8" eb="9">
      <t>メイ</t>
    </rPh>
    <phoneticPr fontId="1"/>
  </si>
  <si>
    <t>出品責任者</t>
    <rPh sb="0" eb="2">
      <t>シュッピン</t>
    </rPh>
    <rPh sb="2" eb="5">
      <t>セキニンシャ</t>
    </rPh>
    <phoneticPr fontId="1"/>
  </si>
  <si>
    <t>学校電話番号</t>
    <rPh sb="0" eb="2">
      <t>ガッコウ</t>
    </rPh>
    <rPh sb="2" eb="4">
      <t>デンワ</t>
    </rPh>
    <rPh sb="4" eb="6">
      <t>バンゴウ</t>
    </rPh>
    <phoneticPr fontId="1"/>
  </si>
  <si>
    <t>100</t>
  </si>
  <si>
    <t>101</t>
  </si>
  <si>
    <t>001</t>
    <phoneticPr fontId="1"/>
  </si>
  <si>
    <t>002</t>
    <phoneticPr fontId="1"/>
  </si>
  <si>
    <t>003</t>
    <phoneticPr fontId="1"/>
  </si>
  <si>
    <t>004</t>
    <phoneticPr fontId="1"/>
  </si>
  <si>
    <t>005</t>
    <phoneticPr fontId="1"/>
  </si>
  <si>
    <t>006</t>
    <phoneticPr fontId="1"/>
  </si>
  <si>
    <t>007</t>
    <phoneticPr fontId="1"/>
  </si>
  <si>
    <t>008</t>
    <phoneticPr fontId="1"/>
  </si>
  <si>
    <t>009</t>
    <phoneticPr fontId="1"/>
  </si>
  <si>
    <t>010</t>
    <phoneticPr fontId="1"/>
  </si>
  <si>
    <t>011</t>
    <phoneticPr fontId="1"/>
  </si>
  <si>
    <t>012</t>
    <phoneticPr fontId="1"/>
  </si>
  <si>
    <t>013</t>
    <phoneticPr fontId="1"/>
  </si>
  <si>
    <t>014</t>
    <phoneticPr fontId="1"/>
  </si>
  <si>
    <t>099</t>
  </si>
  <si>
    <t>015</t>
    <phoneticPr fontId="1"/>
  </si>
  <si>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</si>
  <si>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</si>
  <si>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</si>
  <si>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</si>
  <si>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</si>
  <si>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</si>
  <si>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</si>
  <si>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</si>
  <si>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</si>
  <si>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</si>
  <si>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</si>
  <si>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</si>
  <si>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</si>
  <si>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</si>
  <si>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</si>
  <si>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</si>
  <si>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</si>
  <si>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</si>
  <si>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</si>
  <si>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</si>
  <si>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</si>
  <si>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</si>
  <si>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</si>
  <si>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</si>
  <si>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</si>
  <si>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</si>
  <si>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</si>
  <si>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</si>
  <si>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</si>
  <si>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</si>
  <si>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</si>
  <si>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</si>
  <si>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</si>
  <si>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</si>
  <si>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</si>
  <si>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</si>
  <si>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</si>
  <si>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</si>
  <si>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</si>
  <si>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</si>
  <si>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</si>
  <si>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</si>
  <si>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</si>
  <si>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</si>
  <si>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</si>
  <si>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</si>
  <si>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</si>
  <si>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</si>
  <si>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</si>
  <si>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</si>
  <si>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</si>
  <si>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</si>
  <si>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</si>
  <si>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</si>
  <si>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</si>
  <si>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</si>
  <si>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</si>
  <si>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</si>
  <si>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</si>
  <si>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</si>
  <si>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</si>
  <si>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</si>
  <si>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</si>
  <si>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</si>
  <si>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</si>
  <si>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</si>
  <si>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</si>
  <si>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</si>
  <si>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</si>
  <si>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</si>
  <si>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</si>
  <si>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</si>
  <si>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</si>
  <si>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</si>
  <si>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</si>
  <si>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</si>
  <si>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</si>
  <si>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</si>
  <si>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</si>
  <si>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</si>
  <si>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</si>
  <si>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</si>
  <si>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</si>
  <si>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プルダウンで「学校番号」を選ぶと、自動で「郡市番号・郡市別名」「学校名」などが入力されます。</t>
    <rPh sb="28" eb="30">
      <t>ベツメイ</t>
    </rPh>
    <phoneticPr fontId="1"/>
  </si>
  <si>
    <t>以下をよく読んで、必ず所定の出品票を使用してください</t>
    <rPh sb="0" eb="2">
      <t>イカ</t>
    </rPh>
    <rPh sb="5" eb="6">
      <t>ヨ</t>
    </rPh>
    <rPh sb="9" eb="10">
      <t>カナラ</t>
    </rPh>
    <rPh sb="11" eb="13">
      <t>ショテイ</t>
    </rPh>
    <rPh sb="14" eb="17">
      <t>シュッピンヒョウ</t>
    </rPh>
    <rPh sb="18" eb="20">
      <t>シヨウ</t>
    </rPh>
    <phoneticPr fontId="1"/>
  </si>
  <si>
    <t>郡市番号</t>
    <rPh sb="0" eb="2">
      <t>グンシ</t>
    </rPh>
    <rPh sb="2" eb="4">
      <t>バンゴウ</t>
    </rPh>
    <phoneticPr fontId="1"/>
  </si>
  <si>
    <t>中学校</t>
    <rPh sb="0" eb="1">
      <t>チュウ</t>
    </rPh>
    <rPh sb="1" eb="3">
      <t>ガッコウ</t>
    </rPh>
    <phoneticPr fontId="1"/>
  </si>
  <si>
    <t>学　年</t>
    <rPh sb="0" eb="1">
      <t>ガク</t>
    </rPh>
    <rPh sb="2" eb="3">
      <t>トシ</t>
    </rPh>
    <phoneticPr fontId="1"/>
  </si>
  <si>
    <t>名　前</t>
    <rPh sb="0" eb="1">
      <t>ナ</t>
    </rPh>
    <rPh sb="2" eb="3">
      <t>マエ</t>
    </rPh>
    <phoneticPr fontId="1"/>
  </si>
  <si>
    <t>指導者名</t>
    <rPh sb="0" eb="3">
      <t>シドウシャ</t>
    </rPh>
    <rPh sb="3" eb="4">
      <t>メイ</t>
    </rPh>
    <phoneticPr fontId="1"/>
  </si>
  <si>
    <t>2部</t>
    <rPh sb="1" eb="2">
      <t>ブ</t>
    </rPh>
    <phoneticPr fontId="1"/>
  </si>
  <si>
    <t>整理番号</t>
    <rPh sb="0" eb="2">
      <t>セイリ</t>
    </rPh>
    <rPh sb="2" eb="4">
      <t>バンゴウ</t>
    </rPh>
    <phoneticPr fontId="1"/>
  </si>
  <si>
    <t>出品部門</t>
    <rPh sb="0" eb="2">
      <t>シュッピン</t>
    </rPh>
    <rPh sb="2" eb="4">
      <t>ブモン</t>
    </rPh>
    <phoneticPr fontId="1"/>
  </si>
  <si>
    <t>通し番号</t>
    <rPh sb="0" eb="1">
      <t>トオ</t>
    </rPh>
    <rPh sb="2" eb="4">
      <t>バンゴウ</t>
    </rPh>
    <phoneticPr fontId="1"/>
  </si>
  <si>
    <t>応募点数：各学年3点以内</t>
    <phoneticPr fontId="1"/>
  </si>
  <si>
    <t>2部 出品票</t>
    <rPh sb="1" eb="2">
      <t>ブ</t>
    </rPh>
    <rPh sb="3" eb="5">
      <t>シュッピン</t>
    </rPh>
    <rPh sb="5" eb="6">
      <t>ヒョウ</t>
    </rPh>
    <phoneticPr fontId="1"/>
  </si>
  <si>
    <t>2部</t>
  </si>
  <si>
    <t>■出品票を印刷して作品に貼り付けた後に、作品一覧表を訂正されたときは、出品票をもう一度印刷して、正しいものを貼り付けてください。※整理番号と作品が一致するようにしてください。</t>
    <rPh sb="1" eb="3">
      <t>シュッピン</t>
    </rPh>
    <rPh sb="3" eb="4">
      <t>ヒョウ</t>
    </rPh>
    <rPh sb="5" eb="7">
      <t>インサツ</t>
    </rPh>
    <rPh sb="9" eb="11">
      <t>サクヒン</t>
    </rPh>
    <rPh sb="12" eb="13">
      <t>ハ</t>
    </rPh>
    <rPh sb="14" eb="15">
      <t>ツ</t>
    </rPh>
    <rPh sb="17" eb="18">
      <t>アト</t>
    </rPh>
    <rPh sb="20" eb="22">
      <t>サクヒン</t>
    </rPh>
    <rPh sb="22" eb="24">
      <t>イチラン</t>
    </rPh>
    <rPh sb="24" eb="25">
      <t>ヒョウ</t>
    </rPh>
    <rPh sb="26" eb="28">
      <t>テイセイ</t>
    </rPh>
    <rPh sb="35" eb="37">
      <t>シュッピン</t>
    </rPh>
    <rPh sb="37" eb="38">
      <t>ヒョウ</t>
    </rPh>
    <rPh sb="41" eb="43">
      <t>イチド</t>
    </rPh>
    <rPh sb="43" eb="45">
      <t>インサツ</t>
    </rPh>
    <rPh sb="48" eb="49">
      <t>タダ</t>
    </rPh>
    <rPh sb="54" eb="55">
      <t>ハ</t>
    </rPh>
    <rPh sb="56" eb="57">
      <t>ツ</t>
    </rPh>
    <rPh sb="65" eb="67">
      <t>セイリ</t>
    </rPh>
    <rPh sb="67" eb="69">
      <t>バンゴウ</t>
    </rPh>
    <rPh sb="70" eb="72">
      <t>サクヒン</t>
    </rPh>
    <rPh sb="73" eb="75">
      <t>イッチ</t>
    </rPh>
    <phoneticPr fontId="1"/>
  </si>
  <si>
    <t>■出品作品一覧表を指定の期間までに、メールに添付して提出してください。【提出先】tyubiren@yahoo.co.jp</t>
    <rPh sb="1" eb="3">
      <t>シュッピン</t>
    </rPh>
    <rPh sb="3" eb="5">
      <t>サクヒン</t>
    </rPh>
    <rPh sb="5" eb="7">
      <t>イチラン</t>
    </rPh>
    <rPh sb="7" eb="8">
      <t>ヒョウ</t>
    </rPh>
    <rPh sb="9" eb="11">
      <t>シテイ</t>
    </rPh>
    <rPh sb="12" eb="14">
      <t>キカン</t>
    </rPh>
    <rPh sb="22" eb="24">
      <t>テンプ</t>
    </rPh>
    <rPh sb="26" eb="28">
      <t>テイシュツ</t>
    </rPh>
    <rPh sb="36" eb="38">
      <t>テイシュツ</t>
    </rPh>
    <rPh sb="38" eb="39">
      <t>サキ</t>
    </rPh>
    <phoneticPr fontId="1"/>
  </si>
  <si>
    <t>附属</t>
  </si>
  <si>
    <t>志賀</t>
  </si>
  <si>
    <t>葛川</t>
  </si>
  <si>
    <t>真野</t>
  </si>
  <si>
    <t>堅田</t>
  </si>
  <si>
    <t>仰木</t>
  </si>
  <si>
    <t>日吉</t>
  </si>
  <si>
    <t>唐崎</t>
  </si>
  <si>
    <t>打出</t>
  </si>
  <si>
    <t>粟津</t>
  </si>
  <si>
    <t>石山</t>
  </si>
  <si>
    <t>南郷</t>
  </si>
  <si>
    <t>田上</t>
  </si>
  <si>
    <t>瀬田</t>
  </si>
  <si>
    <t>青山</t>
  </si>
  <si>
    <t>草津</t>
  </si>
  <si>
    <t>高穂</t>
  </si>
  <si>
    <t>老上</t>
  </si>
  <si>
    <t>松原</t>
  </si>
  <si>
    <t>新堂</t>
  </si>
  <si>
    <t>玉川</t>
  </si>
  <si>
    <t>栗東</t>
  </si>
  <si>
    <t>葉山</t>
  </si>
  <si>
    <t>守山</t>
  </si>
  <si>
    <t>明富</t>
  </si>
  <si>
    <t>野洲</t>
  </si>
  <si>
    <t>中主</t>
  </si>
  <si>
    <t>石部</t>
  </si>
  <si>
    <t>甲西</t>
  </si>
  <si>
    <t>日枝</t>
  </si>
  <si>
    <t>水口</t>
  </si>
  <si>
    <t>城山</t>
  </si>
  <si>
    <t>甲南</t>
  </si>
  <si>
    <t>甲賀</t>
  </si>
  <si>
    <t>土山</t>
  </si>
  <si>
    <t>信楽</t>
  </si>
  <si>
    <t>八幡</t>
  </si>
  <si>
    <t>安土</t>
  </si>
  <si>
    <t>日野</t>
  </si>
  <si>
    <t>竜王</t>
  </si>
  <si>
    <t>朝桜</t>
  </si>
  <si>
    <t>玉園</t>
  </si>
  <si>
    <t>聖徳</t>
  </si>
  <si>
    <t>船岡</t>
  </si>
  <si>
    <t>湖東</t>
  </si>
  <si>
    <t>愛東</t>
  </si>
  <si>
    <t>愛知</t>
  </si>
  <si>
    <t>秦荘</t>
  </si>
  <si>
    <t>豊日</t>
  </si>
  <si>
    <t>甲良</t>
  </si>
  <si>
    <t>多賀</t>
  </si>
  <si>
    <t>彦根</t>
  </si>
  <si>
    <t>稲枝</t>
  </si>
  <si>
    <t>米原</t>
  </si>
  <si>
    <t>河南</t>
  </si>
  <si>
    <t>双葉</t>
  </si>
  <si>
    <t>柏原</t>
  </si>
  <si>
    <t>大東</t>
  </si>
  <si>
    <t>びわ</t>
  </si>
  <si>
    <t>浅井</t>
  </si>
  <si>
    <t>虎姫</t>
  </si>
  <si>
    <t>湖北</t>
  </si>
  <si>
    <t>高月</t>
  </si>
  <si>
    <t>今津</t>
  </si>
  <si>
    <t>湖西</t>
  </si>
  <si>
    <t>高島</t>
  </si>
  <si>
    <t>朽木</t>
  </si>
  <si>
    <t>東</t>
    <rPh sb="0" eb="1">
      <t>ヒガシ</t>
    </rPh>
    <phoneticPr fontId="12"/>
  </si>
  <si>
    <t>西</t>
    <phoneticPr fontId="12"/>
  </si>
  <si>
    <t>中央</t>
    <rPh sb="0" eb="2">
      <t>チュウオウ</t>
    </rPh>
    <phoneticPr fontId="12"/>
  </si>
  <si>
    <t>南</t>
    <phoneticPr fontId="12"/>
  </si>
  <si>
    <t>西</t>
    <rPh sb="0" eb="1">
      <t>ニシ</t>
    </rPh>
    <phoneticPr fontId="12"/>
  </si>
  <si>
    <t>北</t>
    <phoneticPr fontId="12"/>
  </si>
  <si>
    <t>南</t>
    <rPh sb="0" eb="1">
      <t>ミナミ</t>
    </rPh>
    <phoneticPr fontId="12"/>
  </si>
  <si>
    <t>愛荘町</t>
    <rPh sb="0" eb="1">
      <t>アイ</t>
    </rPh>
    <rPh sb="1" eb="2">
      <t>ショウ</t>
    </rPh>
    <rPh sb="2" eb="3">
      <t>チョウ</t>
    </rPh>
    <phoneticPr fontId="12"/>
  </si>
  <si>
    <t>守山</t>
    <phoneticPr fontId="1"/>
  </si>
  <si>
    <t>水口東</t>
    <rPh sb="2" eb="3">
      <t>ヒガシ</t>
    </rPh>
    <phoneticPr fontId="1"/>
  </si>
  <si>
    <t>河瀬</t>
    <rPh sb="0" eb="2">
      <t>カワセ</t>
    </rPh>
    <phoneticPr fontId="1"/>
  </si>
  <si>
    <t>愛荘町</t>
    <rPh sb="0" eb="3">
      <t>アイショウチョウ</t>
    </rPh>
    <phoneticPr fontId="12"/>
  </si>
  <si>
    <t>■出品作品一覧表をA4の紙に印刷したものも１部、作品と一緒に提出してください。</t>
    <rPh sb="1" eb="3">
      <t>シュッピン</t>
    </rPh>
    <rPh sb="3" eb="5">
      <t>サクヒン</t>
    </rPh>
    <rPh sb="5" eb="8">
      <t>イチラn</t>
    </rPh>
    <rPh sb="12" eb="13">
      <t>カミ</t>
    </rPh>
    <rPh sb="14" eb="16">
      <t>インサツス</t>
    </rPh>
    <rPh sb="24" eb="26">
      <t>サクヒn</t>
    </rPh>
    <rPh sb="27" eb="29">
      <t>イッセィオ</t>
    </rPh>
    <rPh sb="30" eb="32">
      <t>テイシュテゥ</t>
    </rPh>
    <phoneticPr fontId="1"/>
  </si>
  <si>
    <t>1部</t>
    <rPh sb="1" eb="2">
      <t>ブ</t>
    </rPh>
    <phoneticPr fontId="1"/>
  </si>
  <si>
    <t>応募点数：各学年5点以内</t>
    <phoneticPr fontId="1"/>
  </si>
  <si>
    <t>1部 出品票</t>
    <rPh sb="1" eb="2">
      <t>ブ</t>
    </rPh>
    <rPh sb="3" eb="5">
      <t>シュッピン</t>
    </rPh>
    <rPh sb="5" eb="6">
      <t>ヒョウ</t>
    </rPh>
    <phoneticPr fontId="1"/>
  </si>
  <si>
    <t>多賀町</t>
    <rPh sb="0" eb="3">
      <t>タガチョウ</t>
    </rPh>
    <phoneticPr fontId="12"/>
  </si>
  <si>
    <t>美術科の授業を通して制作した作品で、1部に属さない作品
●作品の形態は問わない。
●2部については搬入できない作品は写真での出品でも可とします。
●入選作品は研究会当日のみ展示します。</t>
    <phoneticPr fontId="1"/>
  </si>
  <si>
    <t>１部（平面）</t>
    <phoneticPr fontId="1"/>
  </si>
  <si>
    <t>20</t>
    <phoneticPr fontId="1"/>
  </si>
  <si>
    <t>21</t>
    <phoneticPr fontId="1"/>
  </si>
  <si>
    <t>22</t>
    <phoneticPr fontId="1"/>
  </si>
  <si>
    <t>23</t>
    <phoneticPr fontId="1"/>
  </si>
  <si>
    <t>24</t>
    <phoneticPr fontId="1"/>
  </si>
  <si>
    <t>作品の
タイトル</t>
    <rPh sb="0" eb="2">
      <t>サクヒン</t>
    </rPh>
    <phoneticPr fontId="1"/>
  </si>
  <si>
    <t>授業の
題材名</t>
    <phoneticPr fontId="1"/>
  </si>
  <si>
    <t>授業の
題材名</t>
    <rPh sb="0" eb="2">
      <t>ジュギョウ</t>
    </rPh>
    <phoneticPr fontId="1"/>
  </si>
  <si>
    <t>作品のタイトル</t>
    <rPh sb="0" eb="2">
      <t>サクヒン</t>
    </rPh>
    <phoneticPr fontId="1"/>
  </si>
  <si>
    <t>教材の題材名</t>
    <rPh sb="0" eb="2">
      <t>キョウザイ</t>
    </rPh>
    <rPh sb="3" eb="6">
      <t>ダイザイメイ</t>
    </rPh>
    <phoneticPr fontId="1"/>
  </si>
  <si>
    <t>■出品部門（1部、２部）、学年に間違いがないように、「名前」「作品のタイトル」「教材の題材名」「指導者名」をご記入ください。出品されない部門や学年があれば空白のままにしておいてください。</t>
    <rPh sb="1" eb="3">
      <t>シュッピン</t>
    </rPh>
    <rPh sb="3" eb="5">
      <t>ブモン</t>
    </rPh>
    <rPh sb="7" eb="8">
      <t>ブ</t>
    </rPh>
    <rPh sb="10" eb="11">
      <t>ブ</t>
    </rPh>
    <rPh sb="13" eb="15">
      <t>ガクネン</t>
    </rPh>
    <rPh sb="16" eb="18">
      <t>マチガ</t>
    </rPh>
    <rPh sb="27" eb="29">
      <t>ナマエ</t>
    </rPh>
    <rPh sb="31" eb="33">
      <t>サクヒン</t>
    </rPh>
    <rPh sb="40" eb="42">
      <t>キョウザイ</t>
    </rPh>
    <rPh sb="43" eb="45">
      <t>ダイザイ</t>
    </rPh>
    <rPh sb="45" eb="46">
      <t>メイ</t>
    </rPh>
    <rPh sb="48" eb="51">
      <t>シドウシャ</t>
    </rPh>
    <rPh sb="51" eb="52">
      <t>メイ</t>
    </rPh>
    <rPh sb="55" eb="57">
      <t>キニュウ</t>
    </rPh>
    <rPh sb="62" eb="64">
      <t>シュッピン</t>
    </rPh>
    <rPh sb="68" eb="70">
      <t>ブモン</t>
    </rPh>
    <rPh sb="71" eb="73">
      <t>ガクネン</t>
    </rPh>
    <rPh sb="77" eb="79">
      <t>クウハク</t>
    </rPh>
    <phoneticPr fontId="1"/>
  </si>
  <si>
    <r>
      <rPr>
        <b/>
        <sz val="14"/>
        <color theme="1"/>
        <rFont val="BIZ UDPゴシック"/>
        <family val="3"/>
        <charset val="128"/>
      </rPr>
      <t>【出品にあたって】</t>
    </r>
    <r>
      <rPr>
        <sz val="10"/>
        <color theme="1"/>
        <rFont val="BIZ UDPゴシック"/>
        <family val="3"/>
        <charset val="128"/>
      </rPr>
      <t xml:space="preserve">
美術展への出品は、先生方の日頃の実践発表の場でもあります。今一度、以下のような点をご自身で確認いただき、よりよい研究交流になりますよう御協力の程どうぞよろしくお願いいたします。
こんな実践になってはいませんか？
■教師が１から10まで指導したような作品　　　　　　　■主題が生徒から生み出されていない作品
■生徒の試行錯誤が感じられない作品　　　　　　　　　 ■指導要領に当てはまらない作品
</t>
    </r>
    <r>
      <rPr>
        <b/>
        <sz val="14"/>
        <color theme="1"/>
        <rFont val="BIZ UDPゴシック"/>
        <family val="3"/>
        <charset val="128"/>
      </rPr>
      <t xml:space="preserve">【出品票記入の際のお願い】　　以下の点に留意いただき、ご記入ください。
</t>
    </r>
    <r>
      <rPr>
        <sz val="10"/>
        <color theme="1"/>
        <rFont val="BIZ UDPゴシック"/>
        <family val="3"/>
        <charset val="128"/>
      </rPr>
      <t>□「郡市番号」「学校番号」は正しく記入されているか。
□「名前」は漢字やひらがなカタカナ表記など正しく書かれているか。
□「授業の題材名」は学習のねらいや目標が見えるか。同じ題材の授業ならばすべて同じ題材名となります。
□「作品のタイトル」は生徒自身が生み出した主題が見えるか。同じ題材でも全く違うタイトルとなります。
□「授業の題材名」と「作品のタイトル」は必ず区別して記入してください。</t>
    </r>
    <rPh sb="305" eb="307">
      <t>ジュギョウ</t>
    </rPh>
    <rPh sb="355" eb="357">
      <t>サクヒン</t>
    </rPh>
    <rPh sb="405" eb="407">
      <t>ジュギョウ</t>
    </rPh>
    <rPh sb="414" eb="416">
      <t>サクヒン</t>
    </rPh>
    <rPh sb="423" eb="424">
      <t>カナラ</t>
    </rPh>
    <rPh sb="425" eb="427">
      <t>クベツ</t>
    </rPh>
    <rPh sb="429" eb="431">
      <t>キニュウ</t>
    </rPh>
    <phoneticPr fontId="1"/>
  </si>
  <si>
    <t>■出品票の【出品票記入の際のお願い】をよく読み、必ず「作品のタイトル」と「教材の題材名」を区別してご記入ください。</t>
    <rPh sb="1" eb="4">
      <t>シュッピンヒョウ</t>
    </rPh>
    <rPh sb="6" eb="8">
      <t>シュッピン</t>
    </rPh>
    <rPh sb="8" eb="9">
      <t>ヒョウ</t>
    </rPh>
    <rPh sb="9" eb="11">
      <t>キニュウ</t>
    </rPh>
    <rPh sb="12" eb="13">
      <t>サイ</t>
    </rPh>
    <rPh sb="15" eb="16">
      <t>ネガ</t>
    </rPh>
    <rPh sb="21" eb="22">
      <t>ヨ</t>
    </rPh>
    <rPh sb="24" eb="25">
      <t>カナラ</t>
    </rPh>
    <rPh sb="27" eb="29">
      <t>サクヒン</t>
    </rPh>
    <rPh sb="37" eb="39">
      <t>キョウザイ</t>
    </rPh>
    <rPh sb="40" eb="43">
      <t>ダイザイメイ</t>
    </rPh>
    <rPh sb="45" eb="47">
      <t>クベツ</t>
    </rPh>
    <rPh sb="50" eb="52">
      <t>キニュウ</t>
    </rPh>
    <phoneticPr fontId="1"/>
  </si>
  <si>
    <t>美術科の授業を通じて制作した個人の作品で、4つ切り以内の平面作品。
●入選作品のうち35点を近畿展に送ります。
●近畿展に送る作品は、郵送の都合上、作品の形状に厚みや凹凸がないものとなります。
●大会当日の返却を予定していますが、郵送の都合上遅れる場合もあります。</t>
    <rPh sb="62" eb="64">
      <t>サクヒン</t>
    </rPh>
    <rPh sb="66" eb="68">
      <t>ユウソウ</t>
    </rPh>
    <rPh sb="69" eb="72">
      <t>ツゴウジョウ</t>
    </rPh>
    <rPh sb="115" eb="117">
      <t>ユウソウ</t>
    </rPh>
    <rPh sb="118" eb="121">
      <t>ツゴウジョウ</t>
    </rPh>
    <rPh sb="121" eb="122">
      <t>オク</t>
    </rPh>
    <rPh sb="124" eb="126">
      <t>バアイ</t>
    </rPh>
    <phoneticPr fontId="1"/>
  </si>
  <si>
    <t>東草野</t>
    <phoneticPr fontId="1"/>
  </si>
  <si>
    <t>豊郷町</t>
    <rPh sb="0" eb="2">
      <t>トヨサト</t>
    </rPh>
    <rPh sb="2" eb="3">
      <t>チョウ</t>
    </rPh>
    <phoneticPr fontId="12"/>
  </si>
  <si>
    <t>甲良町</t>
    <rPh sb="0" eb="3">
      <t>コウラチョウ</t>
    </rPh>
    <phoneticPr fontId="12"/>
  </si>
  <si>
    <t>日野町</t>
    <rPh sb="0" eb="2">
      <t>ヒノ</t>
    </rPh>
    <rPh sb="2" eb="3">
      <t>チョウ</t>
    </rPh>
    <phoneticPr fontId="12"/>
  </si>
  <si>
    <t>竜王町</t>
    <rPh sb="0" eb="3">
      <t>リュウオウチョウ</t>
    </rPh>
    <phoneticPr fontId="12"/>
  </si>
  <si>
    <t>第20回滋賀県中学校美術展　出品作品一覧表</t>
    <phoneticPr fontId="1"/>
  </si>
  <si>
    <t>第20回滋賀県中学校美術展出品票</t>
    <phoneticPr fontId="1"/>
  </si>
  <si>
    <t>郡市No</t>
    <rPh sb="0" eb="2">
      <t>グンシ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</si>
</sst>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6"/>
      <color theme="1"/>
      <name val="BIZ UDPゴシック"/>
      <family val="3"/>
      <charset val="128"/>
    </font>
    <font>
      <sz val="14"/>
      <color theme="1"/>
      <name val="BIZ UDPゴシック"/>
      <family val="3"/>
      <charset val="128"/>
    </font>
    <font>
      <sz val="12"/>
      <color theme="1"/>
      <name val="BIZ UDPゴシック"/>
      <family val="3"/>
      <charset val="128"/>
    </font>
    <font>
      <sz val="11"/>
      <color theme="1"/>
      <name val="BIZ UDPゴシック"/>
      <family val="3"/>
      <charset val="128"/>
    </font>
    <font>
      <sz val="18"/>
      <color theme="1"/>
      <name val="BIZ UDPゴシック"/>
      <family val="3"/>
      <charset val="128"/>
    </font>
    <font>
      <sz val="9"/>
      <color theme="1"/>
      <name val="BIZ UDPゴシック"/>
      <family val="3"/>
      <charset val="128"/>
    </font>
    <font>
      <sz val="11"/>
      <color theme="1"/>
      <name val="ＭＳ Ｐ明朝"/>
      <family val="1"/>
      <charset val="128"/>
    </font>
    <font>
      <b/>
      <sz val="12"/>
      <name val="BIZ UDPゴシック"/>
      <family val="3"/>
      <charset val="128"/>
    </font>
    <font>
      <sz val="6"/>
      <name val="ＭＳ Ｐゴシック"/>
      <family val="3"/>
      <charset val="128"/>
    </font>
    <font>
      <b/>
      <sz val="11"/>
      <color theme="1"/>
      <name val="BIZ UDPゴシック"/>
      <family val="3"/>
      <charset val="128"/>
    </font>
    <font>
      <sz val="12"/>
      <name val="BIZ UDPゴシック"/>
      <family val="3"/>
      <charset val="128"/>
    </font>
    <font>
      <sz val="12"/>
      <color theme="1"/>
      <name val="ＭＳ Ｐ明朝"/>
      <family val="1"/>
      <charset val="128"/>
    </font>
    <font>
      <sz val="12"/>
      <name val="ＭＳ Ｐ明朝"/>
      <family val="1"/>
      <charset val="128"/>
    </font>
    <font>
      <b/>
      <sz val="14"/>
      <color theme="1"/>
      <name val="BIZ UDPゴシック"/>
      <family val="3"/>
      <charset val="128"/>
    </font>
    <font>
      <sz val="11"/>
      <color theme="1"/>
      <name val="BIZ UDゴシック"/>
      <family val="3"/>
      <charset val="128"/>
    </font>
    <font>
      <sz val="11"/>
      <color theme="1"/>
      <name val="ＭＳ Ｐゴシック"/>
      <family val="2"/>
      <scheme val="minor"/>
    </font>
    <font>
      <sz val="11"/>
      <color theme="1"/>
      <name val="ＭＳ Ｐゴシック"/>
      <family val="3"/>
      <charset val="128"/>
      <scheme val="minor"/>
    </font>
    <font>
      <b/>
      <i/>
      <sz val="9"/>
      <color theme="1"/>
      <name val="BIZ UDPゴシック"/>
      <family val="3"/>
      <charset val="128"/>
    </font>
    <font>
      <sz val="22"/>
      <color theme="1"/>
      <name val="BIZ UDPゴシック"/>
      <family val="3"/>
      <charset val="128"/>
    </font>
    <font>
      <sz val="10"/>
      <color theme="1"/>
      <name val="BIZ UDPゴシック"/>
      <family val="3"/>
      <charset val="128"/>
    </font>
    <font>
      <b/>
      <sz val="16"/>
      <color theme="0"/>
      <name val="BIZ UDPゴシック"/>
      <family val="3"/>
      <charset val="128"/>
    </font>
    <font>
      <b/>
      <sz val="14"/>
      <color theme="0"/>
      <name val="BIZ UDPゴシック"/>
      <family val="3"/>
      <charset val="128"/>
    </font>
    <font>
      <sz val="16"/>
      <color theme="1"/>
      <name val="BIZ UDゴシック"/>
      <family val="3"/>
      <charset val="128"/>
    </font>
    <font>
      <sz val="14"/>
      <color theme="1"/>
      <name val="BIZ UDゴシック"/>
      <family val="3"/>
      <charset val="128"/>
    </font>
    <font>
      <sz val="20"/>
      <color theme="1"/>
      <name val="BIZ UDPゴシック"/>
      <family val="3"/>
      <charset val="128"/>
    </font>
    <font>
      <b/>
      <sz val="18"/>
      <color rgb="FFFF0000"/>
      <name val="BIZ UDPゴシック"/>
      <family val="3"/>
      <charset val="128"/>
    </font>
    <font>
      <b/>
      <sz val="10"/>
      <color theme="1"/>
      <name val="BIZ UDPゴシック"/>
      <family val="3"/>
      <charset val="128"/>
    </font>
    <font>
      <sz val="10"/>
      <name val="BIZ UDPゴシック"/>
      <family val="3"/>
      <charset val="128"/>
    </font>
    <font>
      <b/>
      <sz val="10"/>
      <name val="BIZ UDPゴシック"/>
      <family val="3"/>
      <charset val="128"/>
    </font>
    <font>
      <b/>
      <sz val="36"/>
      <color theme="1"/>
      <name val="BIZ UDPゴシック"/>
      <family val="3"/>
      <charset val="128"/>
    </font>
    <font>
      <b/>
      <sz val="16"/>
      <color theme="1"/>
      <name val="BIZ UDPゴシック"/>
      <family val="3"/>
      <charset val="128"/>
    </font>
    <font>
      <b/>
      <sz val="16"/>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b/>
      <sz val="14"/>
      <name val="BIZ UDPゴシック"/>
      <family val="3"/>
      <charset val="128"/>
    </font>
  </fonts>
  <fills count="1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4" tint="0.59999389629810485"/>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auto="1"/>
      </left>
      <right/>
      <top/>
      <bottom style="medium">
        <color auto="1"/>
      </bottom>
      <diagonal/>
    </border>
    <border>
      <left style="thin">
        <color auto="1"/>
      </left>
      <right/>
      <top style="thin">
        <color auto="1"/>
      </top>
      <bottom style="thick">
        <color indexed="64"/>
      </bottom>
      <diagonal/>
    </border>
    <border>
      <left style="medium">
        <color auto="1"/>
      </left>
      <right style="thin">
        <color auto="1"/>
      </right>
      <top style="thin">
        <color auto="1"/>
      </top>
      <bottom style="thick">
        <color indexed="64"/>
      </bottom>
      <diagonal/>
    </border>
    <border>
      <left style="medium">
        <color indexed="64"/>
      </left>
      <right style="medium">
        <color auto="1"/>
      </right>
      <top style="thin">
        <color auto="1"/>
      </top>
      <bottom style="thick">
        <color indexed="64"/>
      </bottom>
      <diagonal/>
    </border>
    <border>
      <left/>
      <right style="double">
        <color indexed="64"/>
      </right>
      <top/>
      <bottom/>
      <diagonal/>
    </border>
    <border>
      <left/>
      <right/>
      <top style="double">
        <color indexed="64"/>
      </top>
      <bottom/>
      <diagonal/>
    </border>
    <border>
      <left/>
      <right style="double">
        <color indexed="64"/>
      </right>
      <top/>
      <bottom style="thin">
        <color auto="1"/>
      </bottom>
      <diagonal/>
    </border>
    <border>
      <left style="double">
        <color indexed="64"/>
      </left>
      <right style="thin">
        <color auto="1"/>
      </right>
      <top style="thin">
        <color auto="1"/>
      </top>
      <bottom style="double">
        <color indexed="64"/>
      </bottom>
      <diagonal/>
    </border>
    <border>
      <left style="thin">
        <color auto="1"/>
      </left>
      <right/>
      <top style="thin">
        <color auto="1"/>
      </top>
      <bottom style="double">
        <color indexed="64"/>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double">
        <color indexed="64"/>
      </left>
      <right style="thin">
        <color auto="1"/>
      </right>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auto="1"/>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auto="1"/>
      </top>
      <bottom style="thick">
        <color indexed="64"/>
      </bottom>
      <diagonal/>
    </border>
    <border>
      <left/>
      <right style="thin">
        <color indexed="64"/>
      </right>
      <top/>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style="thin">
        <color auto="1"/>
      </top>
      <bottom style="thick">
        <color indexed="64"/>
      </bottom>
      <diagonal/>
    </border>
    <border>
      <left style="thin">
        <color auto="1"/>
      </left>
      <right style="medium">
        <color indexed="64"/>
      </right>
      <top/>
      <bottom style="medium">
        <color indexed="64"/>
      </bottom>
      <diagonal/>
    </border>
    <border>
      <left style="thick">
        <color indexed="64"/>
      </left>
      <right style="medium">
        <color auto="1"/>
      </right>
      <top style="thick">
        <color indexed="64"/>
      </top>
      <bottom/>
      <diagonal/>
    </border>
    <border>
      <left/>
      <right style="thick">
        <color indexed="64"/>
      </right>
      <top style="thick">
        <color indexed="64"/>
      </top>
      <bottom/>
      <diagonal/>
    </border>
    <border>
      <left style="thick">
        <color indexed="64"/>
      </left>
      <right/>
      <top/>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ck">
        <color indexed="64"/>
      </bottom>
      <diagonal/>
    </border>
    <border>
      <left style="thin">
        <color auto="1"/>
      </left>
      <right/>
      <top/>
      <bottom/>
      <diagonal/>
    </border>
    <border>
      <left style="thin">
        <color auto="1"/>
      </left>
      <right style="thin">
        <color indexed="64"/>
      </right>
      <top style="medium">
        <color indexed="64"/>
      </top>
      <bottom style="medium">
        <color indexed="64"/>
      </bottom>
      <diagonal/>
    </border>
    <border>
      <left/>
      <right/>
      <top style="medium">
        <color indexed="64"/>
      </top>
      <bottom style="thin">
        <color auto="1"/>
      </bottom>
      <diagonal/>
    </border>
    <border>
      <left/>
      <right/>
      <top style="thin">
        <color indexed="64"/>
      </top>
      <bottom style="medium">
        <color indexed="64"/>
      </bottom>
      <diagonal/>
    </border>
  </borders>
  <cellStyleXfs count="13">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9" fillId="0" borderId="0"/>
    <xf numFmtId="0" fontId="20" fillId="0" borderId="0"/>
  </cellStyleXfs>
  <cellXfs count="424">
    <xf numFmtId="0" fontId="0" fillId="0" borderId="0" xfId="0">
      <alignment vertical="center"/>
    </xf>
    <xf numFmtId="0" fontId="7" fillId="0" borderId="0" xfId="0" applyFont="1">
      <alignment vertical="center"/>
    </xf>
    <xf numFmtId="0" fontId="10" fillId="0" borderId="0" xfId="0" applyFont="1">
      <alignment vertical="center"/>
    </xf>
    <xf numFmtId="0" fontId="14" fillId="0" borderId="26" xfId="0" applyFont="1" applyBorder="1" applyAlignment="1">
      <alignment horizontal="center" vertical="center" wrapText="1"/>
    </xf>
    <xf numFmtId="0" fontId="15" fillId="0" borderId="0" xfId="0" applyFont="1">
      <alignment vertical="center"/>
    </xf>
    <xf numFmtId="0" fontId="10" fillId="0" borderId="0" xfId="0" applyFont="1" applyAlignment="1">
      <alignment horizontal="center" vertical="center"/>
    </xf>
    <xf numFmtId="0" fontId="14" fillId="0" borderId="0" xfId="0" applyFont="1" applyAlignment="1">
      <alignment horizontal="center" vertical="center" wrapText="1"/>
    </xf>
    <xf numFmtId="49" fontId="16" fillId="0" borderId="0" xfId="0" applyNumberFormat="1" applyFont="1" applyAlignment="1">
      <alignment horizontal="center" vertical="center" wrapText="1"/>
    </xf>
    <xf numFmtId="49" fontId="15" fillId="0" borderId="0" xfId="0" applyNumberFormat="1" applyFont="1" applyAlignment="1">
      <alignment horizontal="center" vertical="center"/>
    </xf>
    <xf numFmtId="49" fontId="10" fillId="0" borderId="0" xfId="0" applyNumberFormat="1" applyFont="1" applyAlignment="1">
      <alignment horizontal="center" vertical="center"/>
    </xf>
    <xf numFmtId="0" fontId="11" fillId="0" borderId="0" xfId="0" applyFont="1" applyAlignment="1">
      <alignment horizontal="center" vertical="center"/>
    </xf>
    <xf numFmtId="0" fontId="6" fillId="0" borderId="37" xfId="0" applyFont="1" applyBorder="1" applyAlignment="1">
      <alignment horizontal="center" vertical="center"/>
    </xf>
    <xf numFmtId="49" fontId="14" fillId="0" borderId="12" xfId="0" applyNumberFormat="1" applyFont="1" applyBorder="1" applyAlignment="1">
      <alignment horizontal="center" vertical="center" wrapText="1"/>
    </xf>
    <xf numFmtId="0" fontId="14" fillId="0" borderId="23" xfId="0" applyFont="1" applyBorder="1" applyAlignment="1">
      <alignment vertical="center" wrapText="1"/>
    </xf>
    <xf numFmtId="49" fontId="14" fillId="0" borderId="12" xfId="0" applyNumberFormat="1" applyFont="1" applyBorder="1" applyAlignment="1">
      <alignment horizontal="center" vertical="center"/>
    </xf>
    <xf numFmtId="49" fontId="14" fillId="0" borderId="15" xfId="0" applyNumberFormat="1" applyFont="1" applyBorder="1" applyAlignment="1">
      <alignment horizontal="center" vertical="center" wrapText="1"/>
    </xf>
    <xf numFmtId="0" fontId="14" fillId="0" borderId="16" xfId="0" applyFont="1" applyBorder="1" applyAlignment="1">
      <alignment vertical="center" wrapText="1"/>
    </xf>
    <xf numFmtId="49" fontId="6" fillId="0" borderId="43" xfId="0" applyNumberFormat="1" applyFont="1" applyBorder="1" applyAlignment="1">
      <alignment horizontal="center" vertical="center"/>
    </xf>
    <xf numFmtId="0" fontId="14" fillId="0" borderId="27" xfId="0" applyFont="1" applyBorder="1" applyAlignment="1">
      <alignment horizontal="center" vertical="center" wrapText="1"/>
    </xf>
    <xf numFmtId="49" fontId="14" fillId="0" borderId="13" xfId="0" applyNumberFormat="1" applyFont="1" applyBorder="1" applyAlignment="1">
      <alignment horizontal="center" vertical="center" wrapText="1"/>
    </xf>
    <xf numFmtId="0" fontId="14" fillId="0" borderId="35" xfId="0" applyFont="1" applyBorder="1" applyAlignment="1">
      <alignment vertical="center" wrapText="1"/>
    </xf>
    <xf numFmtId="49" fontId="14" fillId="0" borderId="43" xfId="0" applyNumberFormat="1" applyFont="1" applyBorder="1" applyAlignment="1">
      <alignment horizontal="center" vertical="center" wrapText="1"/>
    </xf>
    <xf numFmtId="0" fontId="14" fillId="0" borderId="27" xfId="0" applyFont="1" applyBorder="1" applyAlignment="1">
      <alignment vertical="center" wrapText="1"/>
    </xf>
    <xf numFmtId="49" fontId="14" fillId="0" borderId="14" xfId="0" applyNumberFormat="1" applyFont="1" applyBorder="1" applyAlignment="1">
      <alignment horizontal="center" vertical="center" wrapText="1"/>
    </xf>
    <xf numFmtId="0" fontId="14" fillId="0" borderId="25" xfId="0" applyFont="1" applyBorder="1" applyAlignment="1">
      <alignment vertical="center" wrapText="1"/>
    </xf>
    <xf numFmtId="49" fontId="11" fillId="2" borderId="44" xfId="0" applyNumberFormat="1" applyFont="1" applyFill="1" applyBorder="1" applyAlignment="1">
      <alignment horizontal="center" vertical="center" shrinkToFit="1"/>
    </xf>
    <xf numFmtId="0" fontId="11" fillId="2" borderId="45" xfId="0" applyFont="1" applyFill="1" applyBorder="1" applyAlignment="1">
      <alignment horizontal="center" vertical="center"/>
    </xf>
    <xf numFmtId="0" fontId="0" fillId="0" borderId="0" xfId="0" applyAlignment="1">
      <alignment horizontal="center" vertical="center"/>
    </xf>
    <xf numFmtId="0" fontId="11" fillId="3" borderId="39" xfId="0" applyFont="1" applyFill="1" applyBorder="1" applyAlignment="1">
      <alignment horizontal="center" vertical="center"/>
    </xf>
    <xf numFmtId="49" fontId="11" fillId="3" borderId="36" xfId="0" applyNumberFormat="1" applyFont="1" applyFill="1" applyBorder="1" applyAlignment="1">
      <alignment horizontal="center" vertical="center" shrinkToFit="1"/>
    </xf>
    <xf numFmtId="49" fontId="13" fillId="3" borderId="36" xfId="0" applyNumberFormat="1" applyFont="1" applyFill="1" applyBorder="1" applyAlignment="1">
      <alignment horizontal="center" vertical="center"/>
    </xf>
    <xf numFmtId="0" fontId="0" fillId="0" borderId="0" xfId="0" applyProtection="1">
      <alignment vertical="center"/>
      <protection locked="0"/>
    </xf>
    <xf numFmtId="0" fontId="0" fillId="0" borderId="0" xfId="0" applyAlignment="1">
      <alignment horizontal="left" vertical="center"/>
    </xf>
    <xf numFmtId="0" fontId="7" fillId="0" borderId="0" xfId="0" applyFont="1" applyAlignment="1">
      <alignment horizontal="left" vertical="center"/>
    </xf>
    <xf numFmtId="0" fontId="7" fillId="0" borderId="24"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7" fillId="3" borderId="52" xfId="0" applyFont="1" applyFill="1" applyBorder="1" applyAlignment="1">
      <alignment horizontal="center" vertical="center" shrinkToFit="1"/>
    </xf>
    <xf numFmtId="0" fontId="7" fillId="4" borderId="6"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center" vertical="center" shrinkToFit="1"/>
      <protection locked="0"/>
    </xf>
    <xf numFmtId="0" fontId="7" fillId="4" borderId="9" xfId="0" applyFont="1" applyFill="1" applyBorder="1" applyAlignment="1" applyProtection="1">
      <alignment horizontal="center" vertical="center" shrinkToFit="1"/>
      <protection locked="0"/>
    </xf>
    <xf numFmtId="176" fontId="7" fillId="4" borderId="6" xfId="0" applyNumberFormat="1" applyFont="1" applyFill="1" applyBorder="1" applyAlignment="1" applyProtection="1">
      <alignment horizontal="center" vertical="center" shrinkToFit="1"/>
      <protection locked="0"/>
    </xf>
    <xf numFmtId="176" fontId="7" fillId="4" borderId="2" xfId="0" applyNumberFormat="1" applyFont="1" applyFill="1" applyBorder="1" applyAlignment="1" applyProtection="1">
      <alignment horizontal="center" vertical="center" shrinkToFit="1"/>
      <protection locked="0"/>
    </xf>
    <xf numFmtId="176" fontId="7" fillId="0" borderId="2" xfId="0" applyNumberFormat="1" applyFont="1" applyBorder="1" applyAlignment="1" applyProtection="1">
      <alignment horizontal="center" vertical="center" shrinkToFit="1"/>
      <protection locked="0"/>
    </xf>
    <xf numFmtId="176" fontId="7" fillId="0" borderId="9" xfId="0" applyNumberFormat="1" applyFont="1" applyBorder="1" applyAlignment="1" applyProtection="1">
      <alignment horizontal="center" vertical="center" shrinkToFit="1"/>
      <protection locked="0"/>
    </xf>
    <xf numFmtId="0" fontId="13" fillId="3" borderId="54"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39" xfId="0" applyFont="1" applyFill="1" applyBorder="1" applyAlignment="1">
      <alignment horizontal="center" vertical="center"/>
    </xf>
    <xf numFmtId="0" fontId="10" fillId="0" borderId="57" xfId="0" applyFont="1" applyBorder="1" applyAlignment="1">
      <alignment horizontal="center" vertical="center"/>
    </xf>
    <xf numFmtId="0" fontId="7" fillId="4" borderId="11" xfId="0" applyFont="1" applyFill="1" applyBorder="1" applyAlignment="1" applyProtection="1">
      <alignment horizontal="center" vertical="center" shrinkToFit="1"/>
      <protection locked="0"/>
    </xf>
    <xf numFmtId="176" fontId="7" fillId="0" borderId="4" xfId="0" applyNumberFormat="1" applyFont="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176" fontId="7" fillId="4" borderId="4" xfId="0" applyNumberFormat="1" applyFont="1" applyFill="1" applyBorder="1" applyAlignment="1" applyProtection="1">
      <alignment horizontal="center" vertical="center" shrinkToFit="1"/>
      <protection locked="0"/>
    </xf>
    <xf numFmtId="176" fontId="7" fillId="4" borderId="9" xfId="0" applyNumberFormat="1" applyFont="1" applyFill="1" applyBorder="1" applyAlignment="1" applyProtection="1">
      <alignment horizontal="center" vertical="center" shrinkToFit="1"/>
      <protection locked="0"/>
    </xf>
    <xf numFmtId="176" fontId="7" fillId="0" borderId="64" xfId="0" applyNumberFormat="1" applyFont="1" applyBorder="1" applyAlignment="1" applyProtection="1">
      <alignment horizontal="center" vertical="center" shrinkToFit="1"/>
      <protection locked="0"/>
    </xf>
    <xf numFmtId="0" fontId="7" fillId="4" borderId="64" xfId="0" applyFont="1" applyFill="1" applyBorder="1" applyAlignment="1" applyProtection="1">
      <alignment horizontal="center" vertical="center" shrinkToFit="1"/>
      <protection locked="0"/>
    </xf>
    <xf numFmtId="0" fontId="7" fillId="0" borderId="0" xfId="0" applyFont="1" applyAlignment="1">
      <alignment vertical="top" wrapText="1"/>
    </xf>
    <xf numFmtId="0" fontId="7" fillId="0" borderId="0" xfId="0" applyFont="1" applyAlignment="1">
      <alignment horizontal="center" vertical="center"/>
    </xf>
    <xf numFmtId="0" fontId="7" fillId="0" borderId="67" xfId="0" applyFont="1" applyBorder="1" applyAlignment="1">
      <alignment horizontal="left" vertical="center"/>
    </xf>
    <xf numFmtId="0" fontId="7" fillId="0" borderId="68" xfId="0" applyFont="1" applyBorder="1" applyAlignment="1">
      <alignment horizontal="center" vertical="center"/>
    </xf>
    <xf numFmtId="49" fontId="23" fillId="4" borderId="82" xfId="0" applyNumberFormat="1" applyFont="1" applyFill="1" applyBorder="1" applyAlignment="1">
      <alignment horizontal="center" vertical="center"/>
    </xf>
    <xf numFmtId="0" fontId="23" fillId="3" borderId="81" xfId="0" applyFont="1" applyFill="1" applyBorder="1" applyAlignment="1">
      <alignment horizontal="center" vertical="center"/>
    </xf>
    <xf numFmtId="0" fontId="23" fillId="3" borderId="82" xfId="0" applyFont="1" applyFill="1" applyBorder="1" applyAlignment="1">
      <alignment horizontal="center" vertical="center"/>
    </xf>
    <xf numFmtId="0" fontId="23" fillId="0" borderId="82" xfId="0" applyFont="1" applyBorder="1" applyAlignment="1">
      <alignment horizontal="center" vertical="center"/>
    </xf>
    <xf numFmtId="0" fontId="23" fillId="3" borderId="70"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0" xfId="0" applyFont="1" applyFill="1" applyBorder="1" applyAlignment="1">
      <alignment horizontal="center" vertical="center"/>
    </xf>
    <xf numFmtId="0" fontId="25" fillId="7" borderId="52" xfId="0" applyFont="1" applyFill="1" applyBorder="1" applyAlignment="1">
      <alignment horizontal="center" vertical="center" shrinkToFit="1"/>
    </xf>
    <xf numFmtId="0" fontId="4" fillId="0" borderId="87" xfId="0" applyFont="1" applyBorder="1" applyAlignment="1">
      <alignment horizontal="center" vertical="center"/>
    </xf>
    <xf numFmtId="176" fontId="7" fillId="0" borderId="11" xfId="0" applyNumberFormat="1" applyFont="1" applyBorder="1" applyAlignment="1" applyProtection="1">
      <alignment horizontal="center" vertical="center" shrinkToFit="1"/>
      <protection locked="0"/>
    </xf>
    <xf numFmtId="0" fontId="6" fillId="0" borderId="0" xfId="0" applyFont="1">
      <alignment vertical="center"/>
    </xf>
    <xf numFmtId="0" fontId="7" fillId="0" borderId="76" xfId="0" applyFont="1" applyBorder="1" applyAlignment="1">
      <alignment horizontal="center" vertical="center"/>
    </xf>
    <xf numFmtId="0" fontId="9" fillId="0" borderId="0" xfId="0" applyFont="1" applyAlignment="1" applyProtection="1">
      <alignment vertical="center" wrapText="1"/>
      <protection locked="0"/>
    </xf>
    <xf numFmtId="0" fontId="0" fillId="0" borderId="0" xfId="0" applyAlignment="1" applyProtection="1">
      <alignment horizontal="center" vertical="center"/>
      <protection locked="0"/>
    </xf>
    <xf numFmtId="0" fontId="4" fillId="4" borderId="0" xfId="0" applyFont="1" applyFill="1" applyAlignment="1">
      <alignment horizontal="left" vertical="center"/>
    </xf>
    <xf numFmtId="0" fontId="7" fillId="0" borderId="47" xfId="0" applyFont="1" applyBorder="1" applyAlignment="1" applyProtection="1">
      <alignment horizontal="center" vertical="center" shrinkToFit="1"/>
      <protection locked="0"/>
    </xf>
    <xf numFmtId="0" fontId="7" fillId="0" borderId="90" xfId="0" applyFont="1" applyBorder="1" applyAlignment="1" applyProtection="1">
      <alignment horizontal="center" vertical="center" shrinkToFit="1"/>
      <protection locked="0"/>
    </xf>
    <xf numFmtId="0" fontId="7" fillId="0" borderId="91"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92" xfId="0" applyFont="1" applyBorder="1" applyAlignment="1" applyProtection="1">
      <alignment horizontal="center" vertical="center" shrinkToFit="1"/>
      <protection locked="0"/>
    </xf>
    <xf numFmtId="49" fontId="27" fillId="2" borderId="93" xfId="0" applyNumberFormat="1" applyFont="1" applyFill="1" applyBorder="1" applyAlignment="1" applyProtection="1">
      <alignment horizontal="center" vertical="center"/>
      <protection locked="0"/>
    </xf>
    <xf numFmtId="0" fontId="28" fillId="0" borderId="5" xfId="0" applyFont="1" applyBorder="1">
      <alignment vertical="center"/>
    </xf>
    <xf numFmtId="0" fontId="28" fillId="0" borderId="5" xfId="0" applyFont="1" applyBorder="1" applyAlignment="1">
      <alignment vertical="center" shrinkToFit="1"/>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8" fillId="6" borderId="24"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49" xfId="0" applyFont="1" applyFill="1" applyBorder="1" applyAlignment="1">
      <alignment horizontal="center" vertical="center"/>
    </xf>
    <xf numFmtId="49" fontId="30" fillId="0" borderId="37" xfId="0" applyNumberFormat="1" applyFont="1" applyBorder="1" applyAlignment="1">
      <alignment horizontal="center" vertical="center"/>
    </xf>
    <xf numFmtId="0" fontId="23" fillId="0" borderId="60" xfId="0" applyFont="1" applyBorder="1" applyAlignment="1">
      <alignment horizontal="center" vertical="center"/>
    </xf>
    <xf numFmtId="0" fontId="23" fillId="0" borderId="56" xfId="0" applyFont="1" applyBorder="1" applyAlignment="1">
      <alignment horizontal="center" vertical="center"/>
    </xf>
    <xf numFmtId="0" fontId="23" fillId="0" borderId="55" xfId="0" applyFont="1" applyBorder="1" applyAlignment="1">
      <alignment horizontal="center" vertical="center"/>
    </xf>
    <xf numFmtId="0" fontId="31" fillId="0" borderId="56" xfId="0" applyFont="1" applyBorder="1" applyAlignment="1">
      <alignment horizontal="center" vertical="center" wrapText="1"/>
    </xf>
    <xf numFmtId="49" fontId="32" fillId="0" borderId="14" xfId="0" applyNumberFormat="1" applyFont="1" applyBorder="1" applyAlignment="1">
      <alignment horizontal="center" vertical="center"/>
    </xf>
    <xf numFmtId="0" fontId="31" fillId="0" borderId="6" xfId="0" applyFont="1" applyBorder="1" applyAlignment="1">
      <alignment horizontal="center" vertical="center"/>
    </xf>
    <xf numFmtId="0" fontId="31" fillId="0" borderId="40" xfId="0" applyFont="1" applyBorder="1" applyAlignment="1">
      <alignment horizontal="center" vertical="center"/>
    </xf>
    <xf numFmtId="0" fontId="31" fillId="4" borderId="7" xfId="0" applyFont="1" applyFill="1" applyBorder="1" applyAlignment="1">
      <alignment horizontal="center" vertical="center"/>
    </xf>
    <xf numFmtId="0" fontId="31" fillId="0" borderId="53" xfId="0" applyFont="1" applyBorder="1" applyAlignment="1">
      <alignment horizontal="center" vertical="center" wrapText="1"/>
    </xf>
    <xf numFmtId="49" fontId="32" fillId="0" borderId="12" xfId="0" applyNumberFormat="1" applyFont="1" applyBorder="1" applyAlignment="1">
      <alignment horizontal="center" vertical="center"/>
    </xf>
    <xf numFmtId="0" fontId="31" fillId="0" borderId="2" xfId="0" applyFont="1" applyBorder="1" applyAlignment="1">
      <alignment horizontal="center" vertical="center"/>
    </xf>
    <xf numFmtId="0" fontId="31" fillId="0" borderId="41" xfId="0" applyFont="1" applyBorder="1" applyAlignment="1">
      <alignment horizontal="center" vertical="center"/>
    </xf>
    <xf numFmtId="0" fontId="31" fillId="4" borderId="8" xfId="0" applyFont="1" applyFill="1" applyBorder="1" applyAlignment="1">
      <alignment horizontal="center" vertical="center"/>
    </xf>
    <xf numFmtId="0" fontId="31" fillId="0" borderId="57" xfId="0" applyFont="1" applyBorder="1" applyAlignment="1">
      <alignment horizontal="center" vertical="center" wrapText="1"/>
    </xf>
    <xf numFmtId="49" fontId="32" fillId="0" borderId="15" xfId="0" applyNumberFormat="1" applyFont="1" applyBorder="1" applyAlignment="1">
      <alignment horizontal="center" vertical="center"/>
    </xf>
    <xf numFmtId="0" fontId="31" fillId="0" borderId="9" xfId="0" applyFont="1" applyBorder="1" applyAlignment="1">
      <alignment horizontal="center" vertical="center"/>
    </xf>
    <xf numFmtId="0" fontId="31" fillId="0" borderId="42" xfId="0" applyFont="1" applyBorder="1" applyAlignment="1">
      <alignment horizontal="center" vertical="center"/>
    </xf>
    <xf numFmtId="0" fontId="31" fillId="4" borderId="10" xfId="0" applyFont="1" applyFill="1" applyBorder="1" applyAlignment="1">
      <alignment horizontal="center" vertical="center"/>
    </xf>
    <xf numFmtId="0" fontId="31" fillId="0" borderId="58"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0" xfId="0" applyFont="1" applyBorder="1" applyAlignment="1">
      <alignment horizontal="center" vertical="center"/>
    </xf>
    <xf numFmtId="0" fontId="31" fillId="0" borderId="53" xfId="0" applyFont="1" applyBorder="1" applyAlignment="1">
      <alignment horizontal="center" vertical="center"/>
    </xf>
    <xf numFmtId="0" fontId="31" fillId="0" borderId="21" xfId="0" applyFont="1" applyBorder="1" applyAlignment="1">
      <alignment horizontal="center" vertical="center"/>
    </xf>
    <xf numFmtId="0" fontId="31" fillId="0" borderId="57" xfId="0" applyFont="1" applyBorder="1" applyAlignment="1">
      <alignment horizontal="center" vertical="center"/>
    </xf>
    <xf numFmtId="0" fontId="31" fillId="0" borderId="0" xfId="0" applyFont="1" applyAlignment="1">
      <alignment horizontal="center" vertical="center"/>
    </xf>
    <xf numFmtId="0" fontId="31" fillId="0" borderId="58" xfId="0" applyFont="1" applyBorder="1" applyAlignment="1">
      <alignment horizontal="center" vertical="center"/>
    </xf>
    <xf numFmtId="0" fontId="31" fillId="0" borderId="48" xfId="0" applyFont="1" applyBorder="1" applyAlignment="1">
      <alignment horizontal="center" vertical="center"/>
    </xf>
    <xf numFmtId="0" fontId="31" fillId="0" borderId="22"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0" xfId="0" applyFont="1" applyBorder="1" applyAlignment="1">
      <alignment horizontal="center" vertical="center" wrapText="1"/>
    </xf>
    <xf numFmtId="0" fontId="31" fillId="4" borderId="6" xfId="0" applyFont="1" applyFill="1" applyBorder="1" applyAlignment="1">
      <alignment horizontal="center" vertical="center"/>
    </xf>
    <xf numFmtId="0" fontId="31" fillId="4" borderId="53" xfId="0" applyFont="1" applyFill="1" applyBorder="1" applyAlignment="1">
      <alignment horizontal="center" vertical="center"/>
    </xf>
    <xf numFmtId="49" fontId="32" fillId="0" borderId="43" xfId="0" applyNumberFormat="1" applyFont="1" applyBorder="1" applyAlignment="1">
      <alignment horizontal="center" vertical="center"/>
    </xf>
    <xf numFmtId="0" fontId="31" fillId="0" borderId="4" xfId="0" applyFont="1" applyBorder="1" applyAlignment="1">
      <alignment horizontal="center" vertical="center"/>
    </xf>
    <xf numFmtId="49" fontId="32" fillId="0" borderId="13" xfId="0" applyNumberFormat="1" applyFont="1" applyBorder="1" applyAlignment="1">
      <alignment horizontal="center" vertical="center"/>
    </xf>
    <xf numFmtId="0" fontId="31" fillId="0" borderId="11" xfId="0" applyFont="1" applyBorder="1" applyAlignment="1">
      <alignment horizontal="center" vertical="center"/>
    </xf>
    <xf numFmtId="0" fontId="7" fillId="3" borderId="72" xfId="0" applyFont="1" applyFill="1" applyBorder="1" applyAlignment="1">
      <alignment horizontal="center" vertical="center" wrapText="1"/>
    </xf>
    <xf numFmtId="0" fontId="23" fillId="3" borderId="74" xfId="0" applyFont="1" applyFill="1" applyBorder="1" applyAlignment="1">
      <alignment horizontal="center" vertical="center" wrapText="1"/>
    </xf>
    <xf numFmtId="0" fontId="18" fillId="9" borderId="14" xfId="0" applyFont="1" applyFill="1" applyBorder="1" applyAlignment="1">
      <alignment horizontal="center" vertical="center" shrinkToFit="1"/>
    </xf>
    <xf numFmtId="0" fontId="8" fillId="9" borderId="24" xfId="0" applyFont="1" applyFill="1" applyBorder="1" applyAlignment="1">
      <alignment horizontal="center" vertical="center"/>
    </xf>
    <xf numFmtId="0" fontId="18" fillId="9" borderId="24" xfId="0" applyFont="1" applyFill="1" applyBorder="1" applyAlignment="1">
      <alignment horizontal="center" vertical="center"/>
    </xf>
    <xf numFmtId="0" fontId="7" fillId="9" borderId="6" xfId="0" applyFont="1" applyFill="1" applyBorder="1" applyAlignment="1">
      <alignment horizontal="center" vertical="center" shrinkToFit="1"/>
    </xf>
    <xf numFmtId="0" fontId="26" fillId="9" borderId="14" xfId="0" applyFont="1" applyFill="1" applyBorder="1" applyAlignment="1">
      <alignment horizontal="center" vertical="center" shrinkToFit="1"/>
    </xf>
    <xf numFmtId="0" fontId="18" fillId="9" borderId="12" xfId="0" applyFont="1" applyFill="1" applyBorder="1" applyAlignment="1">
      <alignment horizontal="center" vertical="center" shrinkToFit="1"/>
    </xf>
    <xf numFmtId="0" fontId="8" fillId="9" borderId="1" xfId="0" applyFont="1" applyFill="1" applyBorder="1" applyAlignment="1">
      <alignment horizontal="center" vertical="center"/>
    </xf>
    <xf numFmtId="0" fontId="18" fillId="9" borderId="1" xfId="0" applyFont="1" applyFill="1" applyBorder="1" applyAlignment="1">
      <alignment horizontal="center" vertical="center"/>
    </xf>
    <xf numFmtId="0" fontId="7" fillId="9" borderId="2" xfId="0" applyFont="1" applyFill="1" applyBorder="1" applyAlignment="1">
      <alignment horizontal="center" vertical="center" shrinkToFit="1"/>
    </xf>
    <xf numFmtId="0" fontId="26" fillId="9" borderId="12" xfId="0" applyFont="1" applyFill="1" applyBorder="1" applyAlignment="1">
      <alignment horizontal="center" vertical="center" shrinkToFit="1"/>
    </xf>
    <xf numFmtId="0" fontId="18" fillId="9" borderId="15" xfId="0" applyFont="1" applyFill="1" applyBorder="1" applyAlignment="1">
      <alignment horizontal="center" vertical="center" shrinkToFit="1"/>
    </xf>
    <xf numFmtId="0" fontId="8" fillId="9" borderId="49" xfId="0" applyFont="1" applyFill="1" applyBorder="1" applyAlignment="1">
      <alignment horizontal="center" vertical="center"/>
    </xf>
    <xf numFmtId="0" fontId="18" fillId="9" borderId="49" xfId="0" applyFont="1" applyFill="1" applyBorder="1" applyAlignment="1">
      <alignment horizontal="center" vertical="center"/>
    </xf>
    <xf numFmtId="0" fontId="7" fillId="9" borderId="9" xfId="0" applyFont="1" applyFill="1" applyBorder="1" applyAlignment="1">
      <alignment horizontal="center" vertical="center" shrinkToFit="1"/>
    </xf>
    <xf numFmtId="0" fontId="26" fillId="9" borderId="15" xfId="0" applyFont="1" applyFill="1" applyBorder="1" applyAlignment="1">
      <alignment horizontal="center" vertical="center" shrinkToFit="1"/>
    </xf>
    <xf numFmtId="49" fontId="18" fillId="9" borderId="40" xfId="0" applyNumberFormat="1" applyFont="1" applyFill="1" applyBorder="1" applyAlignment="1">
      <alignment horizontal="center" vertical="center" shrinkToFit="1"/>
    </xf>
    <xf numFmtId="49" fontId="18" fillId="9" borderId="41" xfId="0" applyNumberFormat="1" applyFont="1" applyFill="1" applyBorder="1" applyAlignment="1">
      <alignment horizontal="center" vertical="center" shrinkToFit="1"/>
    </xf>
    <xf numFmtId="49" fontId="18" fillId="9" borderId="42" xfId="0" applyNumberFormat="1" applyFont="1" applyFill="1" applyBorder="1" applyAlignment="1">
      <alignment horizontal="center" vertical="center" shrinkToFit="1"/>
    </xf>
    <xf numFmtId="0" fontId="18" fillId="10" borderId="43" xfId="0" applyFont="1" applyFill="1" applyBorder="1" applyAlignment="1">
      <alignment horizontal="center" vertical="center" shrinkToFit="1"/>
    </xf>
    <xf numFmtId="0" fontId="8" fillId="10" borderId="47" xfId="0" applyFont="1" applyFill="1" applyBorder="1" applyAlignment="1">
      <alignment horizontal="center" vertical="center"/>
    </xf>
    <xf numFmtId="0" fontId="18" fillId="10" borderId="47" xfId="0" applyFont="1" applyFill="1" applyBorder="1" applyAlignment="1">
      <alignment horizontal="center" vertical="center"/>
    </xf>
    <xf numFmtId="0" fontId="7" fillId="10" borderId="4" xfId="0" applyFont="1" applyFill="1" applyBorder="1" applyAlignment="1">
      <alignment horizontal="center" vertical="center" shrinkToFit="1"/>
    </xf>
    <xf numFmtId="0" fontId="26" fillId="10" borderId="43" xfId="0" applyFont="1" applyFill="1" applyBorder="1" applyAlignment="1">
      <alignment horizontal="center" vertical="center" shrinkToFit="1"/>
    </xf>
    <xf numFmtId="0" fontId="18" fillId="10" borderId="12" xfId="0" applyFont="1" applyFill="1" applyBorder="1" applyAlignment="1">
      <alignment horizontal="center" vertical="center" shrinkToFit="1"/>
    </xf>
    <xf numFmtId="0" fontId="8" fillId="10" borderId="1" xfId="0" applyFont="1" applyFill="1" applyBorder="1" applyAlignment="1">
      <alignment horizontal="center" vertical="center"/>
    </xf>
    <xf numFmtId="0" fontId="18" fillId="10" borderId="1" xfId="0" applyFont="1" applyFill="1" applyBorder="1" applyAlignment="1">
      <alignment horizontal="center" vertical="center"/>
    </xf>
    <xf numFmtId="0" fontId="7" fillId="10" borderId="2" xfId="0" applyFont="1" applyFill="1" applyBorder="1" applyAlignment="1">
      <alignment horizontal="center" vertical="center" shrinkToFit="1"/>
    </xf>
    <xf numFmtId="0" fontId="26" fillId="10" borderId="12" xfId="0" applyFont="1" applyFill="1" applyBorder="1" applyAlignment="1">
      <alignment horizontal="center" vertical="center" shrinkToFit="1"/>
    </xf>
    <xf numFmtId="0" fontId="18" fillId="10" borderId="13" xfId="0" applyFont="1" applyFill="1" applyBorder="1" applyAlignment="1">
      <alignment horizontal="center" vertical="center" shrinkToFit="1"/>
    </xf>
    <xf numFmtId="0" fontId="8" fillId="10" borderId="52" xfId="0" applyFont="1" applyFill="1" applyBorder="1" applyAlignment="1">
      <alignment horizontal="center" vertical="center"/>
    </xf>
    <xf numFmtId="0" fontId="18" fillId="10" borderId="52" xfId="0" applyFont="1" applyFill="1" applyBorder="1" applyAlignment="1">
      <alignment horizontal="center" vertical="center"/>
    </xf>
    <xf numFmtId="0" fontId="7" fillId="10" borderId="11" xfId="0" applyFont="1" applyFill="1" applyBorder="1" applyAlignment="1">
      <alignment horizontal="center" vertical="center" shrinkToFit="1"/>
    </xf>
    <xf numFmtId="0" fontId="26" fillId="10" borderId="13" xfId="0" applyFont="1" applyFill="1" applyBorder="1" applyAlignment="1">
      <alignment horizontal="center" vertical="center" shrinkToFit="1"/>
    </xf>
    <xf numFmtId="49" fontId="18" fillId="10" borderId="62" xfId="0" applyNumberFormat="1" applyFont="1" applyFill="1" applyBorder="1" applyAlignment="1">
      <alignment horizontal="center" vertical="center" shrinkToFit="1"/>
    </xf>
    <xf numFmtId="49" fontId="18" fillId="10" borderId="41" xfId="0" applyNumberFormat="1" applyFont="1" applyFill="1" applyBorder="1" applyAlignment="1">
      <alignment horizontal="center" vertical="center" shrinkToFit="1"/>
    </xf>
    <xf numFmtId="49" fontId="18" fillId="10" borderId="61" xfId="0" applyNumberFormat="1" applyFont="1" applyFill="1" applyBorder="1" applyAlignment="1">
      <alignment horizontal="center" vertical="center" shrinkToFit="1"/>
    </xf>
    <xf numFmtId="0" fontId="18" fillId="11" borderId="14" xfId="0" applyFont="1" applyFill="1" applyBorder="1" applyAlignment="1">
      <alignment horizontal="center" vertical="center" shrinkToFit="1"/>
    </xf>
    <xf numFmtId="0" fontId="8" fillId="11" borderId="24" xfId="0" applyFont="1" applyFill="1" applyBorder="1" applyAlignment="1">
      <alignment horizontal="center" vertical="center"/>
    </xf>
    <xf numFmtId="0" fontId="18" fillId="11" borderId="24" xfId="0" applyFont="1" applyFill="1" applyBorder="1" applyAlignment="1">
      <alignment horizontal="center" vertical="center"/>
    </xf>
    <xf numFmtId="0" fontId="7" fillId="11" borderId="6" xfId="0" applyFont="1" applyFill="1" applyBorder="1" applyAlignment="1">
      <alignment horizontal="center" vertical="center" shrinkToFit="1"/>
    </xf>
    <xf numFmtId="0" fontId="26" fillId="11" borderId="14" xfId="0" applyFont="1" applyFill="1" applyBorder="1" applyAlignment="1">
      <alignment horizontal="center" vertical="center" shrinkToFit="1"/>
    </xf>
    <xf numFmtId="0" fontId="18" fillId="11" borderId="12" xfId="0" applyFont="1" applyFill="1" applyBorder="1" applyAlignment="1">
      <alignment horizontal="center" vertical="center" shrinkToFit="1"/>
    </xf>
    <xf numFmtId="0" fontId="8" fillId="11" borderId="1" xfId="0" applyFont="1" applyFill="1" applyBorder="1" applyAlignment="1">
      <alignment horizontal="center" vertical="center"/>
    </xf>
    <xf numFmtId="0" fontId="18" fillId="11" borderId="1" xfId="0" applyFont="1" applyFill="1" applyBorder="1" applyAlignment="1">
      <alignment horizontal="center" vertical="center"/>
    </xf>
    <xf numFmtId="0" fontId="7" fillId="11" borderId="2" xfId="0" applyFont="1" applyFill="1" applyBorder="1" applyAlignment="1">
      <alignment horizontal="center" vertical="center" shrinkToFit="1"/>
    </xf>
    <xf numFmtId="0" fontId="26" fillId="11" borderId="12" xfId="0" applyFont="1" applyFill="1" applyBorder="1" applyAlignment="1">
      <alignment horizontal="center" vertical="center" shrinkToFit="1"/>
    </xf>
    <xf numFmtId="0" fontId="18" fillId="11" borderId="15" xfId="0" applyFont="1" applyFill="1" applyBorder="1" applyAlignment="1">
      <alignment horizontal="center" vertical="center" shrinkToFit="1"/>
    </xf>
    <xf numFmtId="0" fontId="8" fillId="11" borderId="49" xfId="0" applyFont="1" applyFill="1" applyBorder="1" applyAlignment="1">
      <alignment horizontal="center" vertical="center"/>
    </xf>
    <xf numFmtId="0" fontId="18" fillId="11" borderId="49" xfId="0" applyFont="1" applyFill="1" applyBorder="1" applyAlignment="1">
      <alignment horizontal="center" vertical="center"/>
    </xf>
    <xf numFmtId="0" fontId="7" fillId="11" borderId="9" xfId="0" applyFont="1" applyFill="1" applyBorder="1" applyAlignment="1">
      <alignment horizontal="center" vertical="center" shrinkToFit="1"/>
    </xf>
    <xf numFmtId="0" fontId="26" fillId="11" borderId="15" xfId="0" applyFont="1" applyFill="1" applyBorder="1" applyAlignment="1">
      <alignment horizontal="center" vertical="center" shrinkToFit="1"/>
    </xf>
    <xf numFmtId="49" fontId="18" fillId="11" borderId="40" xfId="0" applyNumberFormat="1" applyFont="1" applyFill="1" applyBorder="1" applyAlignment="1">
      <alignment horizontal="center" vertical="center" shrinkToFit="1"/>
    </xf>
    <xf numFmtId="49" fontId="18" fillId="11" borderId="41" xfId="0" applyNumberFormat="1" applyFont="1" applyFill="1" applyBorder="1" applyAlignment="1">
      <alignment horizontal="center" vertical="center" shrinkToFit="1"/>
    </xf>
    <xf numFmtId="49" fontId="18" fillId="11" borderId="42" xfId="0" applyNumberFormat="1" applyFont="1" applyFill="1" applyBorder="1" applyAlignment="1">
      <alignment horizontal="center" vertical="center" shrinkToFit="1"/>
    </xf>
    <xf numFmtId="0" fontId="18" fillId="12" borderId="47" xfId="0" applyFont="1" applyFill="1" applyBorder="1" applyAlignment="1">
      <alignment horizontal="center" vertical="center" shrinkToFit="1"/>
    </xf>
    <xf numFmtId="0" fontId="8" fillId="12" borderId="47" xfId="0" applyFont="1" applyFill="1" applyBorder="1" applyAlignment="1">
      <alignment horizontal="center" vertical="center"/>
    </xf>
    <xf numFmtId="0" fontId="18" fillId="12" borderId="47" xfId="0" applyFont="1" applyFill="1" applyBorder="1" applyAlignment="1">
      <alignment horizontal="center" vertical="center"/>
    </xf>
    <xf numFmtId="0" fontId="7" fillId="12" borderId="4" xfId="0" applyFont="1" applyFill="1" applyBorder="1" applyAlignment="1">
      <alignment horizontal="center" vertical="center" shrinkToFit="1"/>
    </xf>
    <xf numFmtId="0" fontId="26" fillId="12" borderId="43" xfId="0" applyFont="1" applyFill="1" applyBorder="1" applyAlignment="1">
      <alignment horizontal="center" vertical="center" shrinkToFit="1"/>
    </xf>
    <xf numFmtId="0" fontId="18" fillId="12" borderId="1" xfId="0" applyFont="1" applyFill="1" applyBorder="1" applyAlignment="1">
      <alignment horizontal="center" vertical="center" shrinkToFit="1"/>
    </xf>
    <xf numFmtId="0" fontId="8" fillId="12" borderId="1" xfId="0" applyFont="1" applyFill="1" applyBorder="1" applyAlignment="1">
      <alignment horizontal="center" vertical="center"/>
    </xf>
    <xf numFmtId="0" fontId="18" fillId="12" borderId="1" xfId="0" applyFont="1" applyFill="1" applyBorder="1" applyAlignment="1">
      <alignment horizontal="center" vertical="center"/>
    </xf>
    <xf numFmtId="0" fontId="7" fillId="12" borderId="2" xfId="0" applyFont="1" applyFill="1" applyBorder="1" applyAlignment="1">
      <alignment horizontal="center" vertical="center" shrinkToFit="1"/>
    </xf>
    <xf numFmtId="0" fontId="26" fillId="12" borderId="12" xfId="0" applyFont="1" applyFill="1" applyBorder="1" applyAlignment="1">
      <alignment horizontal="center" vertical="center" shrinkToFit="1"/>
    </xf>
    <xf numFmtId="0" fontId="7" fillId="12" borderId="64" xfId="0" applyFont="1" applyFill="1" applyBorder="1" applyAlignment="1">
      <alignment horizontal="center" vertical="center" shrinkToFit="1"/>
    </xf>
    <xf numFmtId="0" fontId="26" fillId="12" borderId="65" xfId="0" applyFont="1" applyFill="1" applyBorder="1" applyAlignment="1">
      <alignment horizontal="center" vertical="center" shrinkToFit="1"/>
    </xf>
    <xf numFmtId="49" fontId="18" fillId="12" borderId="62" xfId="0" applyNumberFormat="1" applyFont="1" applyFill="1" applyBorder="1" applyAlignment="1">
      <alignment horizontal="center" vertical="center" shrinkToFit="1"/>
    </xf>
    <xf numFmtId="49" fontId="18" fillId="12" borderId="41" xfId="0" applyNumberFormat="1" applyFont="1" applyFill="1" applyBorder="1" applyAlignment="1">
      <alignment horizontal="center" vertical="center" shrinkToFit="1"/>
    </xf>
    <xf numFmtId="49" fontId="18" fillId="12" borderId="66" xfId="0" applyNumberFormat="1" applyFont="1" applyFill="1" applyBorder="1" applyAlignment="1">
      <alignment horizontal="center" vertical="center" shrinkToFit="1"/>
    </xf>
    <xf numFmtId="0" fontId="18" fillId="6" borderId="14" xfId="0" applyFont="1" applyFill="1" applyBorder="1" applyAlignment="1">
      <alignment horizontal="center" vertical="center" shrinkToFit="1"/>
    </xf>
    <xf numFmtId="0" fontId="18" fillId="6" borderId="24" xfId="0" applyFont="1" applyFill="1" applyBorder="1" applyAlignment="1">
      <alignment horizontal="center" vertical="center"/>
    </xf>
    <xf numFmtId="0" fontId="7" fillId="6" borderId="6" xfId="0" applyFont="1" applyFill="1" applyBorder="1" applyAlignment="1">
      <alignment horizontal="center" vertical="center" shrinkToFit="1"/>
    </xf>
    <xf numFmtId="0" fontId="26" fillId="6" borderId="14" xfId="0" applyFont="1" applyFill="1" applyBorder="1" applyAlignment="1">
      <alignment horizontal="center" vertical="center" shrinkToFit="1"/>
    </xf>
    <xf numFmtId="0" fontId="18" fillId="6" borderId="12" xfId="0" applyFont="1" applyFill="1" applyBorder="1" applyAlignment="1">
      <alignment horizontal="center" vertical="center" shrinkToFit="1"/>
    </xf>
    <xf numFmtId="0" fontId="18" fillId="6" borderId="1" xfId="0" applyFont="1" applyFill="1" applyBorder="1" applyAlignment="1">
      <alignment horizontal="center" vertical="center"/>
    </xf>
    <xf numFmtId="0" fontId="7" fillId="6" borderId="2" xfId="0" applyFont="1" applyFill="1" applyBorder="1" applyAlignment="1">
      <alignment horizontal="center" vertical="center" shrinkToFit="1"/>
    </xf>
    <xf numFmtId="0" fontId="26" fillId="6" borderId="12" xfId="0" applyFont="1" applyFill="1" applyBorder="1" applyAlignment="1">
      <alignment horizontal="center" vertical="center" shrinkToFit="1"/>
    </xf>
    <xf numFmtId="0" fontId="18" fillId="6" borderId="15" xfId="0" applyFont="1" applyFill="1" applyBorder="1" applyAlignment="1">
      <alignment horizontal="center" vertical="center" shrinkToFit="1"/>
    </xf>
    <xf numFmtId="0" fontId="18" fillId="6" borderId="49" xfId="0" applyFont="1" applyFill="1" applyBorder="1" applyAlignment="1">
      <alignment horizontal="center" vertical="center"/>
    </xf>
    <xf numFmtId="0" fontId="7" fillId="6" borderId="9" xfId="0" applyFont="1" applyFill="1" applyBorder="1" applyAlignment="1">
      <alignment horizontal="center" vertical="center" shrinkToFit="1"/>
    </xf>
    <xf numFmtId="0" fontId="26" fillId="6" borderId="15" xfId="0" applyFont="1" applyFill="1" applyBorder="1" applyAlignment="1">
      <alignment horizontal="center" vertical="center" shrinkToFit="1"/>
    </xf>
    <xf numFmtId="49" fontId="18" fillId="6" borderId="40" xfId="0" applyNumberFormat="1" applyFont="1" applyFill="1" applyBorder="1" applyAlignment="1">
      <alignment horizontal="center" vertical="center" shrinkToFit="1"/>
    </xf>
    <xf numFmtId="49" fontId="18" fillId="6" borderId="41" xfId="0" applyNumberFormat="1" applyFont="1" applyFill="1" applyBorder="1" applyAlignment="1">
      <alignment horizontal="center" vertical="center" shrinkToFit="1"/>
    </xf>
    <xf numFmtId="49" fontId="18" fillId="6" borderId="42" xfId="0" applyNumberFormat="1" applyFont="1" applyFill="1" applyBorder="1" applyAlignment="1">
      <alignment horizontal="center" vertical="center" shrinkToFit="1"/>
    </xf>
    <xf numFmtId="0" fontId="18" fillId="13" borderId="14" xfId="0" applyFont="1" applyFill="1" applyBorder="1" applyAlignment="1">
      <alignment horizontal="center" vertical="center" shrinkToFit="1"/>
    </xf>
    <xf numFmtId="0" fontId="8" fillId="13" borderId="24" xfId="0" applyFont="1" applyFill="1" applyBorder="1" applyAlignment="1">
      <alignment horizontal="center" vertical="center"/>
    </xf>
    <xf numFmtId="0" fontId="18" fillId="13" borderId="24" xfId="0" applyFont="1" applyFill="1" applyBorder="1" applyAlignment="1">
      <alignment horizontal="center" vertical="center"/>
    </xf>
    <xf numFmtId="0" fontId="7" fillId="13" borderId="6" xfId="0" applyFont="1" applyFill="1" applyBorder="1" applyAlignment="1">
      <alignment horizontal="center" vertical="center" shrinkToFit="1"/>
    </xf>
    <xf numFmtId="0" fontId="26" fillId="13" borderId="14" xfId="0" applyFont="1" applyFill="1" applyBorder="1" applyAlignment="1">
      <alignment horizontal="center" vertical="center" shrinkToFit="1"/>
    </xf>
    <xf numFmtId="0" fontId="18" fillId="13" borderId="12" xfId="0" applyFont="1" applyFill="1" applyBorder="1" applyAlignment="1">
      <alignment horizontal="center" vertical="center" shrinkToFit="1"/>
    </xf>
    <xf numFmtId="0" fontId="8" fillId="13" borderId="1" xfId="0" applyFont="1" applyFill="1" applyBorder="1" applyAlignment="1">
      <alignment horizontal="center" vertical="center"/>
    </xf>
    <xf numFmtId="0" fontId="18" fillId="13" borderId="1" xfId="0" applyFont="1" applyFill="1" applyBorder="1" applyAlignment="1">
      <alignment horizontal="center" vertical="center"/>
    </xf>
    <xf numFmtId="0" fontId="7" fillId="13" borderId="4" xfId="0" applyFont="1" applyFill="1" applyBorder="1" applyAlignment="1">
      <alignment horizontal="center" vertical="center" shrinkToFit="1"/>
    </xf>
    <xf numFmtId="0" fontId="26" fillId="13" borderId="43" xfId="0" applyFont="1" applyFill="1" applyBorder="1" applyAlignment="1">
      <alignment horizontal="center" vertical="center" shrinkToFit="1"/>
    </xf>
    <xf numFmtId="0" fontId="18" fillId="13" borderId="15" xfId="0" applyFont="1" applyFill="1" applyBorder="1" applyAlignment="1">
      <alignment horizontal="center" vertical="center" shrinkToFit="1"/>
    </xf>
    <xf numFmtId="0" fontId="8" fillId="13" borderId="49" xfId="0" applyFont="1" applyFill="1" applyBorder="1" applyAlignment="1">
      <alignment horizontal="center" vertical="center"/>
    </xf>
    <xf numFmtId="0" fontId="18" fillId="13" borderId="49" xfId="0" applyFont="1" applyFill="1" applyBorder="1" applyAlignment="1">
      <alignment horizontal="center" vertical="center"/>
    </xf>
    <xf numFmtId="0" fontId="7" fillId="13" borderId="9" xfId="0" applyFont="1" applyFill="1" applyBorder="1" applyAlignment="1">
      <alignment horizontal="center" vertical="center" shrinkToFit="1"/>
    </xf>
    <xf numFmtId="0" fontId="26" fillId="13" borderId="15" xfId="0" applyFont="1" applyFill="1" applyBorder="1" applyAlignment="1">
      <alignment horizontal="center" vertical="center" shrinkToFit="1"/>
    </xf>
    <xf numFmtId="49" fontId="18" fillId="13" borderId="40" xfId="0" applyNumberFormat="1" applyFont="1" applyFill="1" applyBorder="1" applyAlignment="1">
      <alignment horizontal="center" vertical="center" shrinkToFit="1"/>
    </xf>
    <xf numFmtId="49" fontId="18" fillId="13" borderId="62" xfId="0" applyNumberFormat="1" applyFont="1" applyFill="1" applyBorder="1" applyAlignment="1">
      <alignment horizontal="center" vertical="center" shrinkToFit="1"/>
    </xf>
    <xf numFmtId="49" fontId="18" fillId="13" borderId="42" xfId="0" applyNumberFormat="1" applyFont="1" applyFill="1" applyBorder="1" applyAlignment="1">
      <alignment horizontal="center" vertical="center" shrinkToFit="1"/>
    </xf>
    <xf numFmtId="0" fontId="0" fillId="0" borderId="94" xfId="0" applyBorder="1" applyAlignment="1">
      <alignment horizontal="center" vertical="center"/>
    </xf>
    <xf numFmtId="0" fontId="7" fillId="0" borderId="95" xfId="0" applyFont="1" applyBorder="1" applyAlignment="1">
      <alignment horizontal="center" vertical="center"/>
    </xf>
    <xf numFmtId="0" fontId="5" fillId="0" borderId="48" xfId="0" applyFont="1" applyBorder="1" applyAlignment="1">
      <alignment horizontal="left" vertical="center" shrinkToFit="1"/>
    </xf>
    <xf numFmtId="0" fontId="5" fillId="0" borderId="63" xfId="0" applyFont="1" applyBorder="1" applyAlignment="1">
      <alignment horizontal="center" vertical="center"/>
    </xf>
    <xf numFmtId="0" fontId="5" fillId="0" borderId="50" xfId="0" applyFont="1" applyBorder="1" applyAlignment="1">
      <alignment horizontal="center" vertical="center"/>
    </xf>
    <xf numFmtId="0" fontId="21" fillId="5" borderId="96" xfId="0" applyFont="1" applyFill="1" applyBorder="1" applyAlignment="1">
      <alignment vertical="center" wrapText="1"/>
    </xf>
    <xf numFmtId="0" fontId="6" fillId="0" borderId="46" xfId="0" applyFont="1" applyBorder="1" applyAlignment="1">
      <alignment horizontal="center" vertical="center" wrapText="1"/>
    </xf>
    <xf numFmtId="0" fontId="0" fillId="5" borderId="99" xfId="0" applyFill="1" applyBorder="1">
      <alignment vertical="center"/>
    </xf>
    <xf numFmtId="0" fontId="7" fillId="0" borderId="8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0"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00" xfId="0" applyFont="1" applyBorder="1" applyAlignment="1">
      <alignment horizontal="center" vertical="center"/>
    </xf>
    <xf numFmtId="49" fontId="7" fillId="0" borderId="57" xfId="0" applyNumberFormat="1" applyFont="1" applyBorder="1" applyAlignment="1">
      <alignment horizontal="center" vertical="center" wrapText="1"/>
    </xf>
    <xf numFmtId="0" fontId="7" fillId="0" borderId="31" xfId="0" applyFont="1" applyBorder="1" applyAlignment="1">
      <alignment horizontal="center" vertical="center"/>
    </xf>
    <xf numFmtId="0" fontId="6" fillId="0" borderId="44" xfId="0" applyFont="1" applyBorder="1" applyAlignment="1">
      <alignment horizontal="center" vertical="center" wrapText="1"/>
    </xf>
    <xf numFmtId="0" fontId="27" fillId="0" borderId="101" xfId="0" applyFont="1" applyBorder="1" applyAlignment="1">
      <alignment horizontal="center" vertical="center" shrinkToFit="1"/>
    </xf>
    <xf numFmtId="0" fontId="27" fillId="0" borderId="19" xfId="0" applyFont="1" applyBorder="1" applyAlignment="1" applyProtection="1">
      <alignment horizontal="center" vertical="center"/>
      <protection locked="0"/>
    </xf>
    <xf numFmtId="0" fontId="6" fillId="0" borderId="34" xfId="0" applyFont="1" applyBorder="1" applyAlignment="1">
      <alignment horizontal="center" vertical="center" wrapText="1"/>
    </xf>
    <xf numFmtId="0" fontId="5" fillId="0" borderId="48" xfId="0" applyFont="1" applyBorder="1" applyAlignment="1">
      <alignment horizontal="right" vertical="center" shrinkToFit="1"/>
    </xf>
    <xf numFmtId="0" fontId="6" fillId="0" borderId="34" xfId="0" applyFont="1" applyBorder="1" applyAlignment="1">
      <alignment horizontal="center" vertical="center" wrapText="1" shrinkToFit="1"/>
    </xf>
    <xf numFmtId="0" fontId="5" fillId="0" borderId="50" xfId="0" applyFont="1" applyBorder="1" applyAlignment="1" applyProtection="1">
      <alignment horizontal="center" vertical="center"/>
      <protection locked="0"/>
    </xf>
    <xf numFmtId="0" fontId="17" fillId="3" borderId="52" xfId="0" applyFont="1" applyFill="1" applyBorder="1" applyAlignment="1">
      <alignment horizontal="center" vertical="center" shrinkToFit="1"/>
    </xf>
    <xf numFmtId="0" fontId="17" fillId="4" borderId="52" xfId="0" applyFont="1" applyFill="1" applyBorder="1" applyAlignment="1">
      <alignment horizontal="center" vertical="center" shrinkToFit="1"/>
    </xf>
    <xf numFmtId="0" fontId="23" fillId="4" borderId="82" xfId="0" applyFont="1" applyFill="1" applyBorder="1" applyAlignment="1">
      <alignment horizontal="center" vertical="center"/>
    </xf>
    <xf numFmtId="0" fontId="23" fillId="4" borderId="81" xfId="0" applyFont="1" applyFill="1" applyBorder="1" applyAlignment="1">
      <alignment horizontal="center" vertical="center"/>
    </xf>
    <xf numFmtId="0" fontId="23" fillId="4" borderId="70" xfId="0" applyFont="1" applyFill="1" applyBorder="1" applyAlignment="1">
      <alignment horizontal="center" vertical="center"/>
    </xf>
    <xf numFmtId="0" fontId="23" fillId="4" borderId="74"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0"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52" xfId="0" applyFont="1" applyFill="1" applyBorder="1" applyAlignment="1">
      <alignment horizontal="center" vertical="center" shrinkToFit="1"/>
    </xf>
    <xf numFmtId="0" fontId="4" fillId="4" borderId="87" xfId="0" applyFont="1" applyFill="1" applyBorder="1" applyAlignment="1">
      <alignment horizontal="center" vertical="center"/>
    </xf>
    <xf numFmtId="0" fontId="31" fillId="4" borderId="81" xfId="0" applyFont="1" applyFill="1" applyBorder="1" applyAlignment="1">
      <alignment horizontal="center" vertical="center"/>
    </xf>
    <xf numFmtId="49" fontId="31" fillId="4" borderId="82" xfId="0" applyNumberFormat="1" applyFont="1" applyFill="1" applyBorder="1" applyAlignment="1">
      <alignment horizontal="center" vertical="center"/>
    </xf>
    <xf numFmtId="0" fontId="31" fillId="4" borderId="82" xfId="0" applyFont="1" applyFill="1" applyBorder="1" applyAlignment="1">
      <alignment horizontal="center" vertical="center"/>
    </xf>
    <xf numFmtId="0" fontId="31" fillId="4" borderId="70" xfId="0" applyFont="1" applyFill="1" applyBorder="1" applyAlignment="1">
      <alignment horizontal="center" vertical="center"/>
    </xf>
    <xf numFmtId="0" fontId="36" fillId="4" borderId="87" xfId="0" applyFont="1" applyFill="1" applyBorder="1" applyAlignment="1">
      <alignment horizontal="center" vertical="center"/>
    </xf>
    <xf numFmtId="0" fontId="31" fillId="4" borderId="74" xfId="0" applyFont="1" applyFill="1" applyBorder="1" applyAlignment="1">
      <alignment horizontal="center" vertical="center" wrapText="1"/>
    </xf>
    <xf numFmtId="0" fontId="38" fillId="4" borderId="72" xfId="0" applyFont="1" applyFill="1" applyBorder="1" applyAlignment="1">
      <alignment horizontal="center" vertical="center" wrapText="1"/>
    </xf>
    <xf numFmtId="0" fontId="38" fillId="4" borderId="70" xfId="0" applyFont="1" applyFill="1" applyBorder="1" applyAlignment="1">
      <alignment horizontal="center" vertical="center"/>
    </xf>
    <xf numFmtId="0" fontId="39" fillId="4" borderId="52" xfId="0" applyFont="1" applyFill="1" applyBorder="1" applyAlignment="1">
      <alignment horizontal="center" vertical="center" shrinkToFit="1"/>
    </xf>
    <xf numFmtId="0" fontId="38" fillId="4" borderId="52" xfId="0" applyFont="1" applyFill="1" applyBorder="1" applyAlignment="1">
      <alignment horizontal="center" vertical="center" shrinkToFit="1"/>
    </xf>
    <xf numFmtId="0" fontId="38" fillId="4" borderId="74" xfId="0" applyFont="1" applyFill="1" applyBorder="1" applyAlignment="1">
      <alignment horizontal="center" vertical="center"/>
    </xf>
    <xf numFmtId="0" fontId="38" fillId="4" borderId="68" xfId="0" applyFont="1" applyFill="1" applyBorder="1" applyAlignment="1">
      <alignment horizontal="center" vertical="center"/>
    </xf>
    <xf numFmtId="0" fontId="38" fillId="4" borderId="0" xfId="0" applyFont="1" applyFill="1" applyAlignment="1">
      <alignment horizontal="center" vertical="center"/>
    </xf>
    <xf numFmtId="0" fontId="28" fillId="0" borderId="5" xfId="0" applyFont="1" applyBorder="1" applyAlignment="1">
      <alignment horizontal="left" vertical="center" wrapText="1"/>
    </xf>
    <xf numFmtId="0" fontId="5" fillId="0" borderId="97" xfId="0" applyFont="1" applyBorder="1" applyAlignment="1">
      <alignment horizontal="center" vertical="center" shrinkToFit="1"/>
    </xf>
    <xf numFmtId="0" fontId="5" fillId="0" borderId="98" xfId="0" applyFont="1" applyBorder="1" applyAlignment="1">
      <alignment horizontal="center" vertical="center" shrinkToFit="1"/>
    </xf>
    <xf numFmtId="0" fontId="9" fillId="2" borderId="9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28" fillId="0" borderId="3" xfId="0" applyFont="1" applyBorder="1" applyAlignment="1">
      <alignment vertical="center" wrapText="1"/>
    </xf>
    <xf numFmtId="0" fontId="28" fillId="0" borderId="0" xfId="0" applyFont="1" applyAlignment="1">
      <alignment vertical="center" wrapText="1"/>
    </xf>
    <xf numFmtId="0" fontId="33" fillId="0" borderId="46" xfId="0" applyFont="1" applyBorder="1" applyAlignment="1">
      <alignment horizontal="center" vertical="center"/>
    </xf>
    <xf numFmtId="0" fontId="33" fillId="0" borderId="18" xfId="0" applyFont="1" applyBorder="1" applyAlignment="1">
      <alignment horizontal="center" vertical="center"/>
    </xf>
    <xf numFmtId="0" fontId="5" fillId="8" borderId="0" xfId="0" applyFont="1" applyFill="1" applyAlignment="1">
      <alignment horizontal="center" vertical="center"/>
    </xf>
    <xf numFmtId="0" fontId="5" fillId="0" borderId="75"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4" borderId="75" xfId="0" applyFont="1" applyFill="1" applyBorder="1" applyAlignment="1">
      <alignment horizontal="center" vertical="center" shrinkToFit="1"/>
    </xf>
    <xf numFmtId="0" fontId="5" fillId="4" borderId="76" xfId="0" applyFont="1" applyFill="1" applyBorder="1" applyAlignment="1">
      <alignment horizontal="center" vertical="center" shrinkToFit="1"/>
    </xf>
    <xf numFmtId="0" fontId="5" fillId="4" borderId="77" xfId="0" applyFont="1" applyFill="1" applyBorder="1" applyAlignment="1">
      <alignment horizontal="center" vertical="center" shrinkToFit="1"/>
    </xf>
    <xf numFmtId="0" fontId="23" fillId="4" borderId="82" xfId="0" applyFont="1" applyFill="1" applyBorder="1" applyAlignment="1">
      <alignment horizontal="center" vertical="center"/>
    </xf>
    <xf numFmtId="0" fontId="34" fillId="4" borderId="82" xfId="0" applyFont="1" applyFill="1" applyBorder="1" applyAlignment="1">
      <alignment horizontal="center" vertical="center"/>
    </xf>
    <xf numFmtId="0" fontId="34" fillId="4" borderId="83" xfId="0" applyFont="1" applyFill="1" applyBorder="1" applyAlignment="1">
      <alignment horizontal="center" vertical="center"/>
    </xf>
    <xf numFmtId="0" fontId="34" fillId="4" borderId="86" xfId="0" applyFont="1" applyFill="1" applyBorder="1" applyAlignment="1">
      <alignment horizontal="center" vertical="center"/>
    </xf>
    <xf numFmtId="0" fontId="34" fillId="4" borderId="76" xfId="0" applyFont="1" applyFill="1" applyBorder="1" applyAlignment="1">
      <alignment horizontal="center" vertical="center"/>
    </xf>
    <xf numFmtId="0" fontId="34" fillId="4" borderId="77" xfId="0" applyFont="1" applyFill="1" applyBorder="1" applyAlignment="1">
      <alignment horizontal="center" vertical="center"/>
    </xf>
    <xf numFmtId="0" fontId="4" fillId="4" borderId="84" xfId="0" applyFont="1" applyFill="1" applyBorder="1" applyAlignment="1">
      <alignment horizontal="center" vertical="center"/>
    </xf>
    <xf numFmtId="0" fontId="4" fillId="4" borderId="71" xfId="0" applyFont="1" applyFill="1" applyBorder="1" applyAlignment="1">
      <alignment horizontal="center" vertical="center"/>
    </xf>
    <xf numFmtId="0" fontId="4" fillId="4" borderId="87" xfId="0" applyFont="1" applyFill="1" applyBorder="1" applyAlignment="1">
      <alignment horizontal="center" vertical="center"/>
    </xf>
    <xf numFmtId="0" fontId="4" fillId="4" borderId="85" xfId="0" applyFont="1" applyFill="1" applyBorder="1" applyAlignment="1">
      <alignment horizontal="center" vertical="center"/>
    </xf>
    <xf numFmtId="0" fontId="4" fillId="0" borderId="84" xfId="0" applyFont="1" applyBorder="1" applyAlignment="1">
      <alignment horizontal="center" vertical="center"/>
    </xf>
    <xf numFmtId="0" fontId="4" fillId="0" borderId="71" xfId="0" applyFont="1" applyBorder="1" applyAlignment="1">
      <alignment horizontal="center" vertical="center"/>
    </xf>
    <xf numFmtId="0" fontId="4" fillId="0" borderId="87" xfId="0" applyFont="1" applyBorder="1" applyAlignment="1">
      <alignment horizontal="center" vertical="center"/>
    </xf>
    <xf numFmtId="0" fontId="4" fillId="0" borderId="85" xfId="0" applyFont="1" applyBorder="1" applyAlignment="1">
      <alignment horizontal="center" vertical="center"/>
    </xf>
    <xf numFmtId="0" fontId="5" fillId="4" borderId="78" xfId="0" applyFont="1" applyFill="1" applyBorder="1" applyAlignment="1">
      <alignment horizontal="center" vertical="center" shrinkToFit="1"/>
    </xf>
    <xf numFmtId="0" fontId="5" fillId="4" borderId="79" xfId="0" applyFont="1" applyFill="1" applyBorder="1" applyAlignment="1">
      <alignment horizontal="center" vertical="center" shrinkToFit="1"/>
    </xf>
    <xf numFmtId="0" fontId="5" fillId="4" borderId="80" xfId="0" applyFont="1" applyFill="1" applyBorder="1" applyAlignment="1">
      <alignment horizontal="center" vertical="center" shrinkToFit="1"/>
    </xf>
    <xf numFmtId="0" fontId="17" fillId="4" borderId="4" xfId="0" applyFont="1" applyFill="1" applyBorder="1" applyAlignment="1">
      <alignment horizontal="center" vertical="center" shrinkToFit="1"/>
    </xf>
    <xf numFmtId="0" fontId="17" fillId="4" borderId="5" xfId="0" applyFont="1" applyFill="1" applyBorder="1" applyAlignment="1">
      <alignment horizontal="center" vertical="center" shrinkToFit="1"/>
    </xf>
    <xf numFmtId="0" fontId="17" fillId="4" borderId="69" xfId="0" applyFont="1" applyFill="1" applyBorder="1" applyAlignment="1">
      <alignment horizontal="center" vertical="center" shrinkToFit="1"/>
    </xf>
    <xf numFmtId="0" fontId="22" fillId="0" borderId="46"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3" fillId="0" borderId="0" xfId="0" applyFont="1" applyAlignment="1">
      <alignment horizontal="left" vertical="center" wrapText="1"/>
    </xf>
    <xf numFmtId="0" fontId="23" fillId="0" borderId="82" xfId="0" applyFont="1" applyBorder="1" applyAlignment="1">
      <alignment horizontal="center" vertical="center"/>
    </xf>
    <xf numFmtId="0" fontId="29" fillId="0" borderId="0" xfId="0" applyFont="1" applyAlignment="1">
      <alignment horizontal="center" vertical="center"/>
    </xf>
    <xf numFmtId="0" fontId="7" fillId="0" borderId="0" xfId="0" applyFont="1" applyAlignment="1">
      <alignment horizontal="left" vertical="center" wrapTex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80"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73" xfId="0" applyFont="1" applyBorder="1" applyAlignment="1">
      <alignment horizontal="center" vertical="center" shrinkToFit="1"/>
    </xf>
    <xf numFmtId="0" fontId="17" fillId="4" borderId="52" xfId="0"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17" fillId="4" borderId="73" xfId="0" applyFont="1" applyFill="1" applyBorder="1" applyAlignment="1">
      <alignment horizontal="center" vertical="center" shrinkToFit="1"/>
    </xf>
    <xf numFmtId="0" fontId="34" fillId="3" borderId="82" xfId="0" applyFont="1" applyFill="1" applyBorder="1" applyAlignment="1">
      <alignment horizontal="center" vertical="center"/>
    </xf>
    <xf numFmtId="0" fontId="34" fillId="3" borderId="83" xfId="0" applyFont="1" applyFill="1" applyBorder="1" applyAlignment="1">
      <alignment horizontal="center" vertical="center"/>
    </xf>
    <xf numFmtId="0" fontId="34" fillId="3" borderId="86" xfId="0" applyFont="1" applyFill="1" applyBorder="1" applyAlignment="1">
      <alignment horizontal="center" vertical="center"/>
    </xf>
    <xf numFmtId="0" fontId="34" fillId="3" borderId="76" xfId="0" applyFont="1" applyFill="1" applyBorder="1" applyAlignment="1">
      <alignment horizontal="center" vertical="center"/>
    </xf>
    <xf numFmtId="0" fontId="34" fillId="3" borderId="77" xfId="0" applyFont="1" applyFill="1" applyBorder="1" applyAlignment="1">
      <alignment horizontal="center" vertical="center"/>
    </xf>
    <xf numFmtId="0" fontId="24" fillId="7" borderId="82" xfId="0" applyFont="1" applyFill="1" applyBorder="1" applyAlignment="1">
      <alignment horizontal="center" vertical="center"/>
    </xf>
    <xf numFmtId="0" fontId="24" fillId="7" borderId="83" xfId="0" applyFont="1" applyFill="1" applyBorder="1" applyAlignment="1">
      <alignment horizontal="center" vertical="center"/>
    </xf>
    <xf numFmtId="0" fontId="24" fillId="7" borderId="86" xfId="0" applyFont="1" applyFill="1" applyBorder="1" applyAlignment="1">
      <alignment horizontal="center" vertical="center"/>
    </xf>
    <xf numFmtId="0" fontId="24" fillId="7" borderId="76" xfId="0" applyFont="1" applyFill="1" applyBorder="1" applyAlignment="1">
      <alignment horizontal="center" vertical="center"/>
    </xf>
    <xf numFmtId="0" fontId="24" fillId="7" borderId="77" xfId="0" applyFont="1" applyFill="1" applyBorder="1" applyAlignment="1">
      <alignment horizontal="center" vertical="center"/>
    </xf>
    <xf numFmtId="0" fontId="35" fillId="3" borderId="82" xfId="0" applyFont="1" applyFill="1" applyBorder="1" applyAlignment="1">
      <alignment horizontal="center" vertical="center"/>
    </xf>
    <xf numFmtId="0" fontId="35" fillId="3" borderId="83" xfId="0" applyFont="1" applyFill="1" applyBorder="1" applyAlignment="1">
      <alignment horizontal="center" vertical="center"/>
    </xf>
    <xf numFmtId="0" fontId="37" fillId="4" borderId="78" xfId="0" applyFont="1" applyFill="1" applyBorder="1" applyAlignment="1">
      <alignment horizontal="center" vertical="center" shrinkToFit="1"/>
    </xf>
    <xf numFmtId="0" fontId="37" fillId="4" borderId="79" xfId="0" applyFont="1" applyFill="1" applyBorder="1" applyAlignment="1">
      <alignment horizontal="center" vertical="center" shrinkToFit="1"/>
    </xf>
    <xf numFmtId="0" fontId="37" fillId="4" borderId="80" xfId="0" applyFont="1" applyFill="1" applyBorder="1" applyAlignment="1">
      <alignment horizontal="center" vertical="center" shrinkToFit="1"/>
    </xf>
    <xf numFmtId="0" fontId="39" fillId="4" borderId="4" xfId="0" applyFont="1" applyFill="1" applyBorder="1" applyAlignment="1">
      <alignment horizontal="center" vertical="center" shrinkToFit="1"/>
    </xf>
    <xf numFmtId="0" fontId="39" fillId="4" borderId="5" xfId="0" applyFont="1" applyFill="1" applyBorder="1" applyAlignment="1">
      <alignment horizontal="center" vertical="center" shrinkToFit="1"/>
    </xf>
    <xf numFmtId="0" fontId="39" fillId="4" borderId="69" xfId="0" applyFont="1" applyFill="1" applyBorder="1" applyAlignment="1">
      <alignment horizontal="center" vertical="center" shrinkToFit="1"/>
    </xf>
    <xf numFmtId="0" fontId="39" fillId="4" borderId="52" xfId="0" applyFont="1" applyFill="1" applyBorder="1" applyAlignment="1">
      <alignment horizontal="center" vertical="center" shrinkToFit="1"/>
    </xf>
    <xf numFmtId="0" fontId="39" fillId="4" borderId="11" xfId="0" applyFont="1" applyFill="1" applyBorder="1" applyAlignment="1">
      <alignment horizontal="center" vertical="center" shrinkToFit="1"/>
    </xf>
    <xf numFmtId="0" fontId="39" fillId="4" borderId="73" xfId="0" applyFont="1" applyFill="1" applyBorder="1" applyAlignment="1">
      <alignment horizontal="center" vertical="center" shrinkToFit="1"/>
    </xf>
    <xf numFmtId="0" fontId="37" fillId="4" borderId="75" xfId="0" applyFont="1" applyFill="1" applyBorder="1" applyAlignment="1">
      <alignment horizontal="center" vertical="center" shrinkToFit="1"/>
    </xf>
    <xf numFmtId="0" fontId="37" fillId="4" borderId="76" xfId="0" applyFont="1" applyFill="1" applyBorder="1" applyAlignment="1">
      <alignment horizontal="center" vertical="center" shrinkToFit="1"/>
    </xf>
    <xf numFmtId="0" fontId="37" fillId="4" borderId="77" xfId="0" applyFont="1" applyFill="1" applyBorder="1" applyAlignment="1">
      <alignment horizontal="center" vertical="center" shrinkToFit="1"/>
    </xf>
    <xf numFmtId="0" fontId="35" fillId="4" borderId="86" xfId="0" applyFont="1" applyFill="1" applyBorder="1" applyAlignment="1">
      <alignment horizontal="center" vertical="center"/>
    </xf>
    <xf numFmtId="0" fontId="35" fillId="4" borderId="76" xfId="0" applyFont="1" applyFill="1" applyBorder="1" applyAlignment="1">
      <alignment horizontal="center" vertical="center"/>
    </xf>
    <xf numFmtId="0" fontId="35" fillId="4" borderId="77" xfId="0" applyFont="1" applyFill="1" applyBorder="1" applyAlignment="1">
      <alignment horizontal="center" vertical="center"/>
    </xf>
    <xf numFmtId="0" fontId="31" fillId="4" borderId="82" xfId="0" applyFont="1" applyFill="1" applyBorder="1" applyAlignment="1">
      <alignment horizontal="center" vertical="center"/>
    </xf>
    <xf numFmtId="0" fontId="35" fillId="4" borderId="82" xfId="0" applyFont="1" applyFill="1" applyBorder="1" applyAlignment="1">
      <alignment horizontal="center" vertical="center"/>
    </xf>
    <xf numFmtId="0" fontId="35" fillId="4" borderId="83" xfId="0" applyFont="1" applyFill="1" applyBorder="1" applyAlignment="1">
      <alignment horizontal="center" vertical="center"/>
    </xf>
    <xf numFmtId="0" fontId="36" fillId="4" borderId="84" xfId="0" applyFont="1" applyFill="1" applyBorder="1" applyAlignment="1">
      <alignment horizontal="center" vertical="center"/>
    </xf>
    <xf numFmtId="0" fontId="36" fillId="4" borderId="71" xfId="0" applyFont="1" applyFill="1" applyBorder="1" applyAlignment="1">
      <alignment horizontal="center" vertical="center"/>
    </xf>
    <xf numFmtId="0" fontId="36" fillId="4" borderId="87" xfId="0" applyFont="1" applyFill="1" applyBorder="1" applyAlignment="1">
      <alignment horizontal="center" vertical="center"/>
    </xf>
    <xf numFmtId="0" fontId="36" fillId="4" borderId="85" xfId="0" applyFont="1" applyFill="1" applyBorder="1" applyAlignment="1">
      <alignment horizontal="center"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17" xfId="0" applyFont="1" applyBorder="1" applyAlignment="1">
      <alignment horizontal="center" vertical="center"/>
    </xf>
    <xf numFmtId="49" fontId="32" fillId="0" borderId="6" xfId="0" applyNumberFormat="1" applyFont="1" applyBorder="1" applyAlignment="1">
      <alignment horizontal="center" vertical="center"/>
    </xf>
    <xf numFmtId="49" fontId="32" fillId="0" borderId="2" xfId="0" applyNumberFormat="1" applyFont="1" applyBorder="1" applyAlignment="1">
      <alignment horizontal="center" vertical="center"/>
    </xf>
    <xf numFmtId="49" fontId="32" fillId="0" borderId="9" xfId="0" applyNumberFormat="1" applyFont="1" applyBorder="1" applyAlignment="1">
      <alignment horizontal="center" vertical="center"/>
    </xf>
    <xf numFmtId="0" fontId="31" fillId="0" borderId="102" xfId="0" applyFont="1" applyBorder="1" applyAlignment="1">
      <alignment horizontal="center" vertical="center"/>
    </xf>
    <xf numFmtId="0" fontId="31" fillId="0" borderId="3" xfId="0" applyFont="1" applyBorder="1" applyAlignment="1">
      <alignment horizontal="center" vertical="center"/>
    </xf>
    <xf numFmtId="0" fontId="31" fillId="0" borderId="103"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23" fillId="0" borderId="81" xfId="0" applyFont="1" applyFill="1" applyBorder="1" applyAlignment="1">
      <alignment horizontal="center" vertical="center"/>
    </xf>
    <xf numFmtId="49" fontId="23" fillId="0" borderId="82" xfId="0" applyNumberFormat="1" applyFont="1" applyFill="1" applyBorder="1" applyAlignment="1">
      <alignment horizontal="center" vertical="center"/>
    </xf>
    <xf numFmtId="0" fontId="23" fillId="0" borderId="82" xfId="0" applyFont="1" applyFill="1" applyBorder="1" applyAlignment="1">
      <alignment horizontal="center" vertical="center"/>
    </xf>
    <xf numFmtId="0" fontId="23" fillId="0" borderId="82" xfId="0" applyFont="1" applyFill="1" applyBorder="1" applyAlignment="1">
      <alignment horizontal="center" vertical="center"/>
    </xf>
    <xf numFmtId="0" fontId="34" fillId="0" borderId="82" xfId="0" applyFont="1" applyFill="1" applyBorder="1" applyAlignment="1">
      <alignment horizontal="center" vertical="center"/>
    </xf>
    <xf numFmtId="0" fontId="34" fillId="0" borderId="83" xfId="0" applyFont="1" applyFill="1" applyBorder="1" applyAlignment="1">
      <alignment horizontal="center" vertical="center"/>
    </xf>
    <xf numFmtId="0" fontId="23" fillId="0" borderId="70"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85" xfId="0" applyFont="1" applyFill="1" applyBorder="1" applyAlignment="1">
      <alignment horizontal="center" vertical="center"/>
    </xf>
    <xf numFmtId="0" fontId="23" fillId="0" borderId="74" xfId="0" applyFont="1" applyFill="1" applyBorder="1" applyAlignment="1">
      <alignment horizontal="center" vertical="center" wrapText="1"/>
    </xf>
    <xf numFmtId="0" fontId="5" fillId="0" borderId="78" xfId="0" applyFont="1" applyFill="1" applyBorder="1" applyAlignment="1">
      <alignment horizontal="center" vertical="center" shrinkToFit="1"/>
    </xf>
    <xf numFmtId="0" fontId="5" fillId="0" borderId="79" xfId="0" applyFont="1" applyFill="1" applyBorder="1" applyAlignment="1">
      <alignment horizontal="center" vertical="center" shrinkToFit="1"/>
    </xf>
    <xf numFmtId="0" fontId="5" fillId="0" borderId="80" xfId="0" applyFont="1" applyFill="1" applyBorder="1" applyAlignment="1">
      <alignment horizontal="center" vertical="center" shrinkToFit="1"/>
    </xf>
    <xf numFmtId="0" fontId="7" fillId="0" borderId="72"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7" fillId="0" borderId="70" xfId="0" applyFont="1" applyFill="1" applyBorder="1" applyAlignment="1">
      <alignment horizontal="center" vertical="center"/>
    </xf>
    <xf numFmtId="0" fontId="17" fillId="0" borderId="52"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17" fillId="0" borderId="52"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73" xfId="0" applyFont="1" applyFill="1" applyBorder="1" applyAlignment="1">
      <alignment horizontal="center" vertical="center" shrinkToFit="1"/>
    </xf>
    <xf numFmtId="0" fontId="7" fillId="0" borderId="74" xfId="0" applyFont="1" applyFill="1" applyBorder="1" applyAlignment="1">
      <alignment horizontal="center" vertical="center"/>
    </xf>
    <xf numFmtId="0" fontId="5" fillId="0" borderId="75" xfId="0" applyFont="1" applyFill="1" applyBorder="1" applyAlignment="1">
      <alignment horizontal="center" vertical="center" shrinkToFit="1"/>
    </xf>
    <xf numFmtId="0" fontId="5" fillId="0" borderId="76" xfId="0" applyFont="1" applyFill="1" applyBorder="1" applyAlignment="1">
      <alignment horizontal="center" vertical="center" shrinkToFit="1"/>
    </xf>
    <xf numFmtId="0" fontId="5" fillId="0" borderId="77" xfId="0" applyFont="1" applyFill="1" applyBorder="1" applyAlignment="1">
      <alignment horizontal="center" vertical="center" shrinkToFit="1"/>
    </xf>
  </cellXfs>
  <cellStyles count="1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標準 2" xfId="11" xr:uid="{B8F8740F-B53B-4316-8CEF-AAF8335D5266}"/>
    <cellStyle name="標準 3" xfId="12" xr:uid="{EB879E0A-D02B-4D4B-A4F9-279CF73E95E0}"/>
    <cellStyle name="表示済みのハイパーリンク" xfId="6" builtinId="9" hidden="1"/>
    <cellStyle name="表示済みのハイパーリンク" xfId="2" builtinId="9" hidden="1"/>
    <cellStyle name="表示済みのハイパーリンク" xfId="10" builtinId="9" hidden="1"/>
    <cellStyle name="表示済みのハイパーリンク" xfId="4" builtinId="9" hidden="1"/>
    <cellStyle name="表示済みのハイパーリンク" xfId="8" builtinId="9" hidden="1"/>
  </cellStyles>
  <dxfs count="0"/>
  <tableStyles count="0" defaultTableStyle="TableStyleMedium2" defaultPivotStyle="PivotStyleLight16"/>
  <colors>
    <mruColors>
      <color rgb="FFFF6600"/>
      <color rgb="FFFFCCCC"/>
      <color rgb="FF9966FF"/>
      <color rgb="FFCCCCFF"/>
      <color rgb="FFFFFFCC"/>
      <color rgb="FFB8B8E6"/>
      <color rgb="FFD7C2E4"/>
      <color rgb="FFD8C4E2"/>
      <color rgb="FFB9D0E5"/>
      <color rgb="FFDBE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A753-7BEB-44B8-B36A-E0EAABBDEE37}">
  <sheetPr>
    <pageSetUpPr fitToPage="1"/>
  </sheetPr>
  <dimension ref="A1:N35"/>
  <sheetViews>
    <sheetView tabSelected="1" view="pageBreakPreview" zoomScale="55" zoomScaleNormal="85" zoomScaleSheetLayoutView="55" workbookViewId="0">
      <selection activeCell="H10" sqref="H10"/>
    </sheetView>
  </sheetViews>
  <sheetFormatPr defaultColWidth="8.88671875" defaultRowHeight="13.2" x14ac:dyDescent="0.2"/>
  <cols>
    <col min="1" max="1" width="6" style="31" customWidth="1"/>
    <col min="2" max="4" width="10.6640625" style="31" customWidth="1"/>
    <col min="5" max="5" width="10.6640625" style="36" customWidth="1"/>
    <col min="6" max="6" width="7.109375" style="36" customWidth="1"/>
    <col min="7" max="7" width="20.44140625" style="31" customWidth="1"/>
    <col min="8" max="8" width="10.6640625" style="31" customWidth="1"/>
    <col min="9" max="10" width="25.6640625" style="74" customWidth="1"/>
    <col min="11" max="11" width="20.44140625" style="74" customWidth="1"/>
    <col min="12" max="16384" width="8.88671875" style="31"/>
  </cols>
  <sheetData>
    <row r="1" spans="1:14" ht="60" customHeight="1" x14ac:dyDescent="0.2">
      <c r="A1"/>
      <c r="B1" s="281" t="s">
        <v>208</v>
      </c>
      <c r="C1" s="281"/>
      <c r="D1" s="281"/>
      <c r="E1" s="281"/>
      <c r="F1" s="281"/>
      <c r="G1" s="281"/>
      <c r="H1" s="281"/>
      <c r="I1" s="281"/>
      <c r="J1" s="281"/>
      <c r="K1" s="281"/>
    </row>
    <row r="2" spans="1:14" ht="39.9" customHeight="1" x14ac:dyDescent="0.2">
      <c r="A2"/>
      <c r="B2" s="84" t="s">
        <v>288</v>
      </c>
      <c r="C2" s="84"/>
      <c r="D2" s="84"/>
      <c r="E2" s="85"/>
      <c r="F2" s="85"/>
      <c r="G2" s="84"/>
      <c r="H2" s="84"/>
      <c r="I2" s="84"/>
      <c r="J2" s="84"/>
      <c r="K2" s="84"/>
    </row>
    <row r="3" spans="1:14" ht="78.599999999999994" customHeight="1" x14ac:dyDescent="0.2">
      <c r="A3"/>
      <c r="B3" s="286" t="s">
        <v>207</v>
      </c>
      <c r="C3" s="286"/>
      <c r="D3" s="286"/>
      <c r="E3" s="286"/>
      <c r="F3" s="286"/>
      <c r="G3" s="286"/>
      <c r="H3" s="286"/>
      <c r="I3" s="286"/>
      <c r="J3" s="286"/>
      <c r="K3" s="286"/>
    </row>
    <row r="4" spans="1:14" ht="82.5" customHeight="1" x14ac:dyDescent="0.2">
      <c r="A4"/>
      <c r="B4" s="286" t="s">
        <v>305</v>
      </c>
      <c r="C4" s="286"/>
      <c r="D4" s="286"/>
      <c r="E4" s="286"/>
      <c r="F4" s="286"/>
      <c r="G4" s="286"/>
      <c r="H4" s="286"/>
      <c r="I4" s="286"/>
      <c r="J4" s="286"/>
      <c r="K4" s="286"/>
    </row>
    <row r="5" spans="1:14" ht="57" customHeight="1" thickBot="1" x14ac:dyDescent="0.25">
      <c r="A5"/>
      <c r="B5" s="287" t="s">
        <v>307</v>
      </c>
      <c r="C5" s="287"/>
      <c r="D5" s="287"/>
      <c r="E5" s="287"/>
      <c r="F5" s="287"/>
      <c r="G5" s="287"/>
      <c r="H5" s="287"/>
      <c r="I5" s="287"/>
      <c r="J5" s="287"/>
      <c r="K5" s="287"/>
    </row>
    <row r="6" spans="1:14" ht="80.099999999999994" customHeight="1" thickBot="1" x14ac:dyDescent="0.25">
      <c r="A6"/>
      <c r="B6" s="288" t="s">
        <v>314</v>
      </c>
      <c r="C6" s="289"/>
      <c r="D6" s="289"/>
      <c r="E6" s="289"/>
      <c r="F6" s="289"/>
      <c r="G6" s="289"/>
      <c r="H6" s="289"/>
      <c r="I6" s="289"/>
      <c r="J6" s="289"/>
      <c r="K6" s="289"/>
    </row>
    <row r="7" spans="1:14" ht="60" customHeight="1" thickBot="1" x14ac:dyDescent="0.25">
      <c r="A7"/>
      <c r="B7" s="240"/>
      <c r="C7" s="253" t="s">
        <v>88</v>
      </c>
      <c r="D7" s="83"/>
      <c r="E7" s="254" t="e">
        <f>VLOOKUP(D7,学校番号!F2:J102,5)</f>
        <v>#N/A</v>
      </c>
      <c r="F7" s="237" t="s">
        <v>87</v>
      </c>
      <c r="G7" s="238" t="e">
        <f>VLOOKUP(D7,学校番号!F2:G102,2,FALSE)</f>
        <v>#N/A</v>
      </c>
      <c r="H7" s="239" t="s">
        <v>70</v>
      </c>
      <c r="I7" s="255" t="s">
        <v>90</v>
      </c>
      <c r="J7" s="256"/>
      <c r="K7" s="290"/>
      <c r="M7" s="73"/>
      <c r="N7" s="73"/>
    </row>
    <row r="8" spans="1:14" ht="60" customHeight="1" thickBot="1" x14ac:dyDescent="0.25">
      <c r="A8"/>
      <c r="B8" s="242"/>
      <c r="C8" s="250" t="s">
        <v>89</v>
      </c>
      <c r="D8" s="251" t="e">
        <f>VLOOKUP(D7,学校番号!F2:I102,3)</f>
        <v>#N/A</v>
      </c>
      <c r="E8" s="282" t="e">
        <f>VLOOKUP(D7,学校番号!F2:I102,4)</f>
        <v>#N/A</v>
      </c>
      <c r="F8" s="283"/>
      <c r="G8" s="284" t="s">
        <v>193</v>
      </c>
      <c r="H8" s="285"/>
      <c r="I8" s="241" t="s">
        <v>91</v>
      </c>
      <c r="J8" s="252"/>
      <c r="K8" s="290"/>
    </row>
    <row r="9" spans="1:14" ht="60" customHeight="1" thickTop="1" thickBot="1" x14ac:dyDescent="0.25">
      <c r="A9"/>
      <c r="B9" s="235" t="s">
        <v>201</v>
      </c>
      <c r="C9" s="243" t="s">
        <v>202</v>
      </c>
      <c r="D9" s="244" t="s">
        <v>88</v>
      </c>
      <c r="E9" s="245" t="s">
        <v>0</v>
      </c>
      <c r="F9" s="246" t="s">
        <v>1</v>
      </c>
      <c r="G9" s="247" t="s">
        <v>71</v>
      </c>
      <c r="H9" s="248" t="s">
        <v>203</v>
      </c>
      <c r="I9" s="247" t="s">
        <v>303</v>
      </c>
      <c r="J9" s="249" t="s">
        <v>304</v>
      </c>
      <c r="K9" s="236" t="s">
        <v>72</v>
      </c>
    </row>
    <row r="10" spans="1:14" ht="39.9" customHeight="1" x14ac:dyDescent="0.2">
      <c r="A10">
        <v>1</v>
      </c>
      <c r="B10" s="202" t="str">
        <f>CONCATENATE(D10,H10)</f>
        <v>001</v>
      </c>
      <c r="C10" s="90" t="s">
        <v>289</v>
      </c>
      <c r="D10" s="203">
        <f t="shared" ref="D10:D33" si="0">$D$7</f>
        <v>0</v>
      </c>
      <c r="E10" s="204" t="e">
        <f t="shared" ref="E10:E33" si="1">$G$7</f>
        <v>#N/A</v>
      </c>
      <c r="F10" s="205" t="s">
        <v>73</v>
      </c>
      <c r="G10" s="42"/>
      <c r="H10" s="214" t="s">
        <v>48</v>
      </c>
      <c r="I10" s="39"/>
      <c r="J10" s="34"/>
      <c r="K10" s="34"/>
    </row>
    <row r="11" spans="1:14" ht="39.9" customHeight="1" x14ac:dyDescent="0.2">
      <c r="A11">
        <v>2</v>
      </c>
      <c r="B11" s="206" t="str">
        <f t="shared" ref="B11:B33" si="2">CONCATENATE(D11,H11)</f>
        <v>002</v>
      </c>
      <c r="C11" s="91" t="s">
        <v>289</v>
      </c>
      <c r="D11" s="207">
        <f t="shared" si="0"/>
        <v>0</v>
      </c>
      <c r="E11" s="208" t="e">
        <f t="shared" si="1"/>
        <v>#N/A</v>
      </c>
      <c r="F11" s="209" t="s">
        <v>73</v>
      </c>
      <c r="G11" s="43"/>
      <c r="H11" s="215" t="s">
        <v>47</v>
      </c>
      <c r="I11" s="40"/>
      <c r="J11" s="35"/>
      <c r="K11" s="35"/>
    </row>
    <row r="12" spans="1:14" ht="39.9" customHeight="1" x14ac:dyDescent="0.2">
      <c r="A12">
        <v>3</v>
      </c>
      <c r="B12" s="206" t="str">
        <f t="shared" si="2"/>
        <v>003</v>
      </c>
      <c r="C12" s="91" t="s">
        <v>289</v>
      </c>
      <c r="D12" s="207">
        <f t="shared" si="0"/>
        <v>0</v>
      </c>
      <c r="E12" s="208" t="e">
        <f t="shared" si="1"/>
        <v>#N/A</v>
      </c>
      <c r="F12" s="209" t="s">
        <v>73</v>
      </c>
      <c r="G12" s="43"/>
      <c r="H12" s="215" t="s">
        <v>46</v>
      </c>
      <c r="I12" s="40"/>
      <c r="J12" s="35"/>
      <c r="K12" s="35"/>
    </row>
    <row r="13" spans="1:14" ht="39.9" customHeight="1" x14ac:dyDescent="0.2">
      <c r="A13">
        <v>4</v>
      </c>
      <c r="B13" s="206" t="str">
        <f t="shared" si="2"/>
        <v>004</v>
      </c>
      <c r="C13" s="91" t="s">
        <v>289</v>
      </c>
      <c r="D13" s="207">
        <f t="shared" si="0"/>
        <v>0</v>
      </c>
      <c r="E13" s="208" t="e">
        <f t="shared" si="1"/>
        <v>#N/A</v>
      </c>
      <c r="F13" s="209" t="s">
        <v>73</v>
      </c>
      <c r="G13" s="43"/>
      <c r="H13" s="215" t="s">
        <v>49</v>
      </c>
      <c r="I13" s="40"/>
      <c r="J13" s="35"/>
      <c r="K13" s="35"/>
    </row>
    <row r="14" spans="1:14" ht="39.9" customHeight="1" thickBot="1" x14ac:dyDescent="0.25">
      <c r="A14">
        <v>5</v>
      </c>
      <c r="B14" s="210" t="str">
        <f t="shared" si="2"/>
        <v>005</v>
      </c>
      <c r="C14" s="92" t="s">
        <v>289</v>
      </c>
      <c r="D14" s="211">
        <f t="shared" si="0"/>
        <v>0</v>
      </c>
      <c r="E14" s="212" t="e">
        <f t="shared" si="1"/>
        <v>#N/A</v>
      </c>
      <c r="F14" s="213" t="s">
        <v>73</v>
      </c>
      <c r="G14" s="54"/>
      <c r="H14" s="216" t="s">
        <v>50</v>
      </c>
      <c r="I14" s="41"/>
      <c r="J14" s="80"/>
      <c r="K14" s="80"/>
    </row>
    <row r="15" spans="1:14" ht="39.9" customHeight="1" x14ac:dyDescent="0.2">
      <c r="A15">
        <v>6</v>
      </c>
      <c r="B15" s="133" t="str">
        <f t="shared" si="2"/>
        <v>006</v>
      </c>
      <c r="C15" s="134" t="s">
        <v>289</v>
      </c>
      <c r="D15" s="135">
        <f t="shared" si="0"/>
        <v>0</v>
      </c>
      <c r="E15" s="136" t="e">
        <f t="shared" si="1"/>
        <v>#N/A</v>
      </c>
      <c r="F15" s="137" t="s">
        <v>74</v>
      </c>
      <c r="G15" s="42"/>
      <c r="H15" s="148" t="s">
        <v>51</v>
      </c>
      <c r="I15" s="39"/>
      <c r="J15" s="34"/>
      <c r="K15" s="34"/>
    </row>
    <row r="16" spans="1:14" ht="39.9" customHeight="1" x14ac:dyDescent="0.2">
      <c r="A16">
        <v>7</v>
      </c>
      <c r="B16" s="138" t="str">
        <f t="shared" si="2"/>
        <v>007</v>
      </c>
      <c r="C16" s="139" t="s">
        <v>289</v>
      </c>
      <c r="D16" s="140">
        <f t="shared" si="0"/>
        <v>0</v>
      </c>
      <c r="E16" s="141" t="e">
        <f t="shared" si="1"/>
        <v>#N/A</v>
      </c>
      <c r="F16" s="142" t="s">
        <v>74</v>
      </c>
      <c r="G16" s="43"/>
      <c r="H16" s="149" t="s">
        <v>52</v>
      </c>
      <c r="I16" s="40"/>
      <c r="J16" s="35"/>
      <c r="K16" s="35"/>
    </row>
    <row r="17" spans="1:11" ht="39.9" customHeight="1" x14ac:dyDescent="0.2">
      <c r="A17">
        <v>8</v>
      </c>
      <c r="B17" s="138" t="str">
        <f t="shared" si="2"/>
        <v>008</v>
      </c>
      <c r="C17" s="139" t="s">
        <v>289</v>
      </c>
      <c r="D17" s="140">
        <f t="shared" si="0"/>
        <v>0</v>
      </c>
      <c r="E17" s="141" t="e">
        <f t="shared" si="1"/>
        <v>#N/A</v>
      </c>
      <c r="F17" s="142" t="s">
        <v>74</v>
      </c>
      <c r="G17" s="44"/>
      <c r="H17" s="149" t="s">
        <v>53</v>
      </c>
      <c r="I17" s="40"/>
      <c r="J17" s="35"/>
      <c r="K17" s="35"/>
    </row>
    <row r="18" spans="1:11" ht="39.9" customHeight="1" x14ac:dyDescent="0.2">
      <c r="A18">
        <v>9</v>
      </c>
      <c r="B18" s="138" t="str">
        <f t="shared" si="2"/>
        <v>009</v>
      </c>
      <c r="C18" s="139" t="s">
        <v>289</v>
      </c>
      <c r="D18" s="140">
        <f t="shared" si="0"/>
        <v>0</v>
      </c>
      <c r="E18" s="141" t="e">
        <f t="shared" si="1"/>
        <v>#N/A</v>
      </c>
      <c r="F18" s="142" t="s">
        <v>74</v>
      </c>
      <c r="G18" s="44"/>
      <c r="H18" s="149" t="s">
        <v>54</v>
      </c>
      <c r="I18" s="40"/>
      <c r="J18" s="35"/>
      <c r="K18" s="35"/>
    </row>
    <row r="19" spans="1:11" ht="39.9" customHeight="1" thickBot="1" x14ac:dyDescent="0.25">
      <c r="A19">
        <v>10</v>
      </c>
      <c r="B19" s="143" t="str">
        <f t="shared" si="2"/>
        <v>010</v>
      </c>
      <c r="C19" s="144" t="s">
        <v>289</v>
      </c>
      <c r="D19" s="145">
        <f t="shared" si="0"/>
        <v>0</v>
      </c>
      <c r="E19" s="146" t="e">
        <f t="shared" si="1"/>
        <v>#N/A</v>
      </c>
      <c r="F19" s="147" t="s">
        <v>74</v>
      </c>
      <c r="G19" s="45"/>
      <c r="H19" s="150" t="s">
        <v>55</v>
      </c>
      <c r="I19" s="41"/>
      <c r="J19" s="80"/>
      <c r="K19" s="80"/>
    </row>
    <row r="20" spans="1:11" ht="39.9" customHeight="1" x14ac:dyDescent="0.2">
      <c r="A20">
        <v>11</v>
      </c>
      <c r="B20" s="151" t="str">
        <f t="shared" si="2"/>
        <v>011</v>
      </c>
      <c r="C20" s="152" t="s">
        <v>289</v>
      </c>
      <c r="D20" s="153">
        <f t="shared" si="0"/>
        <v>0</v>
      </c>
      <c r="E20" s="154" t="e">
        <f t="shared" si="1"/>
        <v>#N/A</v>
      </c>
      <c r="F20" s="155" t="s">
        <v>75</v>
      </c>
      <c r="G20" s="51"/>
      <c r="H20" s="166" t="s">
        <v>56</v>
      </c>
      <c r="I20" s="52"/>
      <c r="J20" s="76"/>
      <c r="K20" s="76"/>
    </row>
    <row r="21" spans="1:11" ht="39.9" customHeight="1" x14ac:dyDescent="0.2">
      <c r="A21">
        <v>12</v>
      </c>
      <c r="B21" s="156" t="str">
        <f t="shared" si="2"/>
        <v>012</v>
      </c>
      <c r="C21" s="157" t="s">
        <v>289</v>
      </c>
      <c r="D21" s="158">
        <f t="shared" si="0"/>
        <v>0</v>
      </c>
      <c r="E21" s="159" t="e">
        <f t="shared" si="1"/>
        <v>#N/A</v>
      </c>
      <c r="F21" s="160" t="s">
        <v>75</v>
      </c>
      <c r="G21" s="44"/>
      <c r="H21" s="167" t="s">
        <v>57</v>
      </c>
      <c r="I21" s="40"/>
      <c r="J21" s="35"/>
      <c r="K21" s="35"/>
    </row>
    <row r="22" spans="1:11" ht="39.9" customHeight="1" x14ac:dyDescent="0.2">
      <c r="A22">
        <v>13</v>
      </c>
      <c r="B22" s="156" t="str">
        <f t="shared" si="2"/>
        <v>013</v>
      </c>
      <c r="C22" s="157" t="s">
        <v>289</v>
      </c>
      <c r="D22" s="158">
        <f t="shared" si="0"/>
        <v>0</v>
      </c>
      <c r="E22" s="159" t="e">
        <f t="shared" si="1"/>
        <v>#N/A</v>
      </c>
      <c r="F22" s="160" t="s">
        <v>75</v>
      </c>
      <c r="G22" s="44"/>
      <c r="H22" s="167" t="s">
        <v>58</v>
      </c>
      <c r="I22" s="40"/>
      <c r="J22" s="35"/>
      <c r="K22" s="35"/>
    </row>
    <row r="23" spans="1:11" ht="39.9" customHeight="1" x14ac:dyDescent="0.2">
      <c r="A23">
        <v>14</v>
      </c>
      <c r="B23" s="156" t="str">
        <f t="shared" si="2"/>
        <v>014</v>
      </c>
      <c r="C23" s="157" t="s">
        <v>289</v>
      </c>
      <c r="D23" s="158">
        <f t="shared" si="0"/>
        <v>0</v>
      </c>
      <c r="E23" s="159" t="e">
        <f t="shared" si="1"/>
        <v>#N/A</v>
      </c>
      <c r="F23" s="160" t="s">
        <v>75</v>
      </c>
      <c r="G23" s="44"/>
      <c r="H23" s="167" t="s">
        <v>59</v>
      </c>
      <c r="I23" s="40"/>
      <c r="J23" s="35"/>
      <c r="K23" s="35"/>
    </row>
    <row r="24" spans="1:11" ht="39.9" customHeight="1" thickBot="1" x14ac:dyDescent="0.25">
      <c r="A24">
        <v>15</v>
      </c>
      <c r="B24" s="161" t="str">
        <f t="shared" si="2"/>
        <v>015</v>
      </c>
      <c r="C24" s="162" t="s">
        <v>289</v>
      </c>
      <c r="D24" s="163">
        <f t="shared" si="0"/>
        <v>0</v>
      </c>
      <c r="E24" s="164" t="e">
        <f t="shared" si="1"/>
        <v>#N/A</v>
      </c>
      <c r="F24" s="165" t="s">
        <v>75</v>
      </c>
      <c r="G24" s="70"/>
      <c r="H24" s="168" t="s">
        <v>60</v>
      </c>
      <c r="I24" s="50"/>
      <c r="J24" s="79"/>
      <c r="K24" s="79"/>
    </row>
    <row r="25" spans="1:11" ht="39.9" customHeight="1" x14ac:dyDescent="0.2">
      <c r="A25">
        <v>31</v>
      </c>
      <c r="B25" s="169" t="str">
        <f t="shared" si="2"/>
        <v>016</v>
      </c>
      <c r="C25" s="170" t="s">
        <v>200</v>
      </c>
      <c r="D25" s="171">
        <f t="shared" si="0"/>
        <v>0</v>
      </c>
      <c r="E25" s="172" t="e">
        <f t="shared" si="1"/>
        <v>#N/A</v>
      </c>
      <c r="F25" s="173" t="s">
        <v>73</v>
      </c>
      <c r="G25" s="42"/>
      <c r="H25" s="184" t="s">
        <v>61</v>
      </c>
      <c r="I25" s="39"/>
      <c r="J25" s="34"/>
      <c r="K25" s="86"/>
    </row>
    <row r="26" spans="1:11" ht="39.9" customHeight="1" x14ac:dyDescent="0.2">
      <c r="A26">
        <v>32</v>
      </c>
      <c r="B26" s="174" t="str">
        <f t="shared" si="2"/>
        <v>017</v>
      </c>
      <c r="C26" s="175" t="s">
        <v>200</v>
      </c>
      <c r="D26" s="176">
        <f t="shared" si="0"/>
        <v>0</v>
      </c>
      <c r="E26" s="177" t="e">
        <f t="shared" si="1"/>
        <v>#N/A</v>
      </c>
      <c r="F26" s="178" t="s">
        <v>73</v>
      </c>
      <c r="G26" s="43"/>
      <c r="H26" s="185" t="s">
        <v>62</v>
      </c>
      <c r="I26" s="40"/>
      <c r="J26" s="35"/>
      <c r="K26" s="87"/>
    </row>
    <row r="27" spans="1:11" ht="39.9" customHeight="1" thickBot="1" x14ac:dyDescent="0.25">
      <c r="A27">
        <v>33</v>
      </c>
      <c r="B27" s="179" t="str">
        <f t="shared" si="2"/>
        <v>018</v>
      </c>
      <c r="C27" s="180" t="s">
        <v>200</v>
      </c>
      <c r="D27" s="181">
        <f t="shared" si="0"/>
        <v>0</v>
      </c>
      <c r="E27" s="182" t="e">
        <f t="shared" si="1"/>
        <v>#N/A</v>
      </c>
      <c r="F27" s="183" t="s">
        <v>73</v>
      </c>
      <c r="G27" s="54"/>
      <c r="H27" s="186" t="s">
        <v>63</v>
      </c>
      <c r="I27" s="41"/>
      <c r="J27" s="80"/>
      <c r="K27" s="88"/>
    </row>
    <row r="28" spans="1:11" ht="39.9" customHeight="1" x14ac:dyDescent="0.2">
      <c r="A28">
        <v>34</v>
      </c>
      <c r="B28" s="217" t="str">
        <f t="shared" si="2"/>
        <v>019</v>
      </c>
      <c r="C28" s="218" t="s">
        <v>200</v>
      </c>
      <c r="D28" s="219">
        <f t="shared" si="0"/>
        <v>0</v>
      </c>
      <c r="E28" s="220" t="e">
        <f t="shared" si="1"/>
        <v>#N/A</v>
      </c>
      <c r="F28" s="221" t="s">
        <v>74</v>
      </c>
      <c r="G28" s="42"/>
      <c r="H28" s="232" t="s">
        <v>64</v>
      </c>
      <c r="I28" s="39"/>
      <c r="J28" s="34"/>
      <c r="K28" s="86"/>
    </row>
    <row r="29" spans="1:11" ht="39.9" customHeight="1" x14ac:dyDescent="0.2">
      <c r="A29">
        <v>35</v>
      </c>
      <c r="B29" s="222" t="str">
        <f t="shared" si="2"/>
        <v>020</v>
      </c>
      <c r="C29" s="223" t="s">
        <v>200</v>
      </c>
      <c r="D29" s="224">
        <f t="shared" si="0"/>
        <v>0</v>
      </c>
      <c r="E29" s="225" t="e">
        <f t="shared" si="1"/>
        <v>#N/A</v>
      </c>
      <c r="F29" s="226" t="s">
        <v>74</v>
      </c>
      <c r="G29" s="53"/>
      <c r="H29" s="233" t="s">
        <v>295</v>
      </c>
      <c r="I29" s="52"/>
      <c r="J29" s="76"/>
      <c r="K29" s="89"/>
    </row>
    <row r="30" spans="1:11" ht="39.9" customHeight="1" thickBot="1" x14ac:dyDescent="0.25">
      <c r="A30">
        <v>36</v>
      </c>
      <c r="B30" s="227" t="str">
        <f t="shared" si="2"/>
        <v>021</v>
      </c>
      <c r="C30" s="228" t="s">
        <v>200</v>
      </c>
      <c r="D30" s="229">
        <f t="shared" si="0"/>
        <v>0</v>
      </c>
      <c r="E30" s="230" t="e">
        <f t="shared" si="1"/>
        <v>#N/A</v>
      </c>
      <c r="F30" s="231" t="s">
        <v>74</v>
      </c>
      <c r="G30" s="54"/>
      <c r="H30" s="234" t="s">
        <v>296</v>
      </c>
      <c r="I30" s="41"/>
      <c r="J30" s="80"/>
      <c r="K30" s="88"/>
    </row>
    <row r="31" spans="1:11" ht="39.9" customHeight="1" x14ac:dyDescent="0.2">
      <c r="A31">
        <v>37</v>
      </c>
      <c r="B31" s="187" t="str">
        <f t="shared" si="2"/>
        <v>022</v>
      </c>
      <c r="C31" s="188" t="s">
        <v>200</v>
      </c>
      <c r="D31" s="189">
        <f t="shared" si="0"/>
        <v>0</v>
      </c>
      <c r="E31" s="190" t="e">
        <f t="shared" si="1"/>
        <v>#N/A</v>
      </c>
      <c r="F31" s="191" t="s">
        <v>75</v>
      </c>
      <c r="G31" s="51"/>
      <c r="H31" s="199" t="s">
        <v>297</v>
      </c>
      <c r="I31" s="52"/>
      <c r="J31" s="76"/>
      <c r="K31" s="77"/>
    </row>
    <row r="32" spans="1:11" ht="39.9" customHeight="1" x14ac:dyDescent="0.2">
      <c r="A32">
        <v>38</v>
      </c>
      <c r="B32" s="192" t="str">
        <f t="shared" si="2"/>
        <v>023</v>
      </c>
      <c r="C32" s="193" t="s">
        <v>200</v>
      </c>
      <c r="D32" s="194">
        <f t="shared" si="0"/>
        <v>0</v>
      </c>
      <c r="E32" s="195" t="e">
        <f t="shared" si="1"/>
        <v>#N/A</v>
      </c>
      <c r="F32" s="196" t="s">
        <v>75</v>
      </c>
      <c r="G32" s="44"/>
      <c r="H32" s="200" t="s">
        <v>298</v>
      </c>
      <c r="I32" s="40"/>
      <c r="J32" s="35"/>
      <c r="K32" s="78"/>
    </row>
    <row r="33" spans="1:11" ht="39.9" customHeight="1" thickBot="1" x14ac:dyDescent="0.25">
      <c r="A33">
        <v>39</v>
      </c>
      <c r="B33" s="192" t="str">
        <f t="shared" si="2"/>
        <v>024</v>
      </c>
      <c r="C33" s="193" t="s">
        <v>200</v>
      </c>
      <c r="D33" s="194">
        <f t="shared" si="0"/>
        <v>0</v>
      </c>
      <c r="E33" s="197" t="e">
        <f t="shared" si="1"/>
        <v>#N/A</v>
      </c>
      <c r="F33" s="198" t="s">
        <v>75</v>
      </c>
      <c r="G33" s="55"/>
      <c r="H33" s="201" t="s">
        <v>299</v>
      </c>
      <c r="I33" s="56"/>
      <c r="J33" s="81"/>
      <c r="K33" s="82"/>
    </row>
    <row r="34" spans="1:11" ht="30" customHeight="1" thickTop="1" x14ac:dyDescent="0.2">
      <c r="A34"/>
      <c r="B34" s="75"/>
      <c r="C34"/>
      <c r="D34"/>
      <c r="E34" s="37"/>
      <c r="F34" s="37"/>
      <c r="G34"/>
      <c r="H34"/>
      <c r="I34" s="27"/>
      <c r="J34" s="27"/>
      <c r="K34" s="27"/>
    </row>
    <row r="35" spans="1:11" ht="30" customHeight="1" x14ac:dyDescent="0.2">
      <c r="A35"/>
      <c r="B35" s="75"/>
      <c r="C35"/>
      <c r="D35"/>
      <c r="E35" s="37"/>
      <c r="F35" s="37"/>
      <c r="G35"/>
      <c r="H35"/>
      <c r="I35" s="27"/>
      <c r="J35" s="27"/>
      <c r="K35" s="27"/>
    </row>
  </sheetData>
  <sheetProtection algorithmName="SHA-512" hashValue="HzgThyAGelmwsIVjE1TqnLIp2QHUsvkisp8WhWxEn7WVSHdR5KLQG/34AWuWyMI3gGBgT76iMG/9vRRrBRdM2w==" saltValue="2atYZI9Ux8cifx/1X9xECw==" spinCount="100000" sheet="1" objects="1" scenarios="1"/>
  <mergeCells count="8">
    <mergeCell ref="B1:K1"/>
    <mergeCell ref="E8:F8"/>
    <mergeCell ref="G8:H8"/>
    <mergeCell ref="B3:K3"/>
    <mergeCell ref="B4:K4"/>
    <mergeCell ref="B5:K5"/>
    <mergeCell ref="B6:K6"/>
    <mergeCell ref="K7:K8"/>
  </mergeCells>
  <phoneticPr fontId="1"/>
  <pageMargins left="0.70866141732283472" right="0.70866141732283472" top="0.55118110236220474" bottom="0.35433070866141736" header="0.31496062992125984" footer="0.31496062992125984"/>
  <pageSetup paperSize="9"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DB8B44-2335-465F-A182-30EA88FBACAC}">
          <x14:formula1>
            <xm:f>学校番号!$F$2:$F$102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3ED07-0181-4E74-87A3-37EC51EBA303}">
  <sheetPr>
    <tabColor theme="7" tint="0.59999389629810485"/>
  </sheetPr>
  <dimension ref="A1:K125"/>
  <sheetViews>
    <sheetView view="pageBreakPreview" topLeftCell="A2" zoomScaleNormal="70" zoomScaleSheetLayoutView="100" workbookViewId="0">
      <selection activeCell="H7" sqref="H7:J7"/>
    </sheetView>
  </sheetViews>
  <sheetFormatPr defaultColWidth="8.88671875" defaultRowHeight="13.2" x14ac:dyDescent="0.2"/>
  <cols>
    <col min="2" max="2" width="9.77734375" customWidth="1"/>
  </cols>
  <sheetData>
    <row r="1" spans="1:11" ht="30.75" customHeight="1" thickBot="1" x14ac:dyDescent="0.25">
      <c r="A1" s="317" t="s">
        <v>291</v>
      </c>
      <c r="B1" s="318"/>
      <c r="C1" s="319"/>
      <c r="D1" s="71" t="s">
        <v>194</v>
      </c>
      <c r="E1" s="71"/>
      <c r="F1" s="71"/>
      <c r="G1" s="71"/>
      <c r="H1" s="71"/>
      <c r="I1" s="71"/>
      <c r="J1" s="71"/>
      <c r="K1" s="71"/>
    </row>
    <row r="2" spans="1:11" ht="30.75" customHeight="1" x14ac:dyDescent="0.2">
      <c r="A2" s="322" t="s">
        <v>290</v>
      </c>
      <c r="B2" s="322"/>
      <c r="C2" s="322"/>
      <c r="D2" s="322"/>
      <c r="E2" s="322"/>
      <c r="F2" s="322"/>
      <c r="G2" s="322"/>
      <c r="H2" s="322"/>
      <c r="I2" s="322"/>
      <c r="J2" s="322"/>
      <c r="K2" s="71"/>
    </row>
    <row r="3" spans="1:11" ht="77.25" customHeight="1" x14ac:dyDescent="0.2">
      <c r="A3" s="323" t="s">
        <v>308</v>
      </c>
      <c r="B3" s="323"/>
      <c r="C3" s="323"/>
      <c r="D3" s="323"/>
      <c r="E3" s="323"/>
      <c r="F3" s="323"/>
      <c r="G3" s="323"/>
      <c r="H3" s="323"/>
      <c r="I3" s="323"/>
      <c r="J3" s="323"/>
      <c r="K3" s="71"/>
    </row>
    <row r="4" spans="1:11" ht="165" customHeight="1" x14ac:dyDescent="0.2">
      <c r="A4" s="320" t="s">
        <v>306</v>
      </c>
      <c r="B4" s="320"/>
      <c r="C4" s="320"/>
      <c r="D4" s="320"/>
      <c r="E4" s="320"/>
      <c r="F4" s="320"/>
      <c r="G4" s="320"/>
      <c r="H4" s="320"/>
      <c r="I4" s="320"/>
      <c r="J4" s="320"/>
      <c r="K4" s="57"/>
    </row>
    <row r="5" spans="1:11" ht="21.9" customHeight="1" thickBot="1" x14ac:dyDescent="0.25">
      <c r="A5" s="1"/>
      <c r="B5" s="58"/>
      <c r="C5" s="1"/>
      <c r="D5" s="1"/>
      <c r="E5" s="1"/>
      <c r="F5" s="1"/>
      <c r="G5" s="1"/>
      <c r="H5" s="1"/>
      <c r="I5" s="1"/>
      <c r="J5" s="1"/>
      <c r="K5" s="1"/>
    </row>
    <row r="6" spans="1:11" ht="21.9" customHeight="1" thickTop="1" thickBot="1" x14ac:dyDescent="0.25">
      <c r="A6" s="33">
        <v>1</v>
      </c>
      <c r="B6" s="300" t="s">
        <v>294</v>
      </c>
      <c r="C6" s="301"/>
      <c r="D6" s="301"/>
      <c r="E6" s="301" t="s">
        <v>315</v>
      </c>
      <c r="F6" s="301"/>
      <c r="G6" s="301"/>
      <c r="H6" s="301"/>
      <c r="I6" s="301"/>
      <c r="J6" s="302"/>
      <c r="K6" s="1"/>
    </row>
    <row r="7" spans="1:11" ht="21.9" customHeight="1" thickTop="1" x14ac:dyDescent="0.2">
      <c r="A7" s="33"/>
      <c r="B7" s="260" t="s">
        <v>88</v>
      </c>
      <c r="C7" s="61">
        <f>出品一覧表!$D$7</f>
        <v>0</v>
      </c>
      <c r="D7" s="259" t="s">
        <v>195</v>
      </c>
      <c r="E7" s="64" t="e">
        <f>出品一覧表!$D$8</f>
        <v>#N/A</v>
      </c>
      <c r="F7" s="321" t="e">
        <f>出品一覧表!$E$8</f>
        <v>#N/A</v>
      </c>
      <c r="G7" s="321"/>
      <c r="H7" s="298" t="str">
        <f>出品一覧表!$B10</f>
        <v>001</v>
      </c>
      <c r="I7" s="298"/>
      <c r="J7" s="299"/>
      <c r="K7" s="1"/>
    </row>
    <row r="8" spans="1:11" ht="21.9" customHeight="1" thickBot="1" x14ac:dyDescent="0.25">
      <c r="A8" s="33"/>
      <c r="B8" s="261" t="s">
        <v>0</v>
      </c>
      <c r="C8" s="307" t="e">
        <f>出品一覧表!$E$7</f>
        <v>#N/A</v>
      </c>
      <c r="D8" s="308"/>
      <c r="E8" s="69" t="s">
        <v>87</v>
      </c>
      <c r="F8" s="307" t="e">
        <f>出品一覧表!$G$7</f>
        <v>#N/A</v>
      </c>
      <c r="G8" s="307"/>
      <c r="H8" s="308"/>
      <c r="I8" s="309" t="s">
        <v>196</v>
      </c>
      <c r="J8" s="310"/>
      <c r="K8" s="1"/>
    </row>
    <row r="9" spans="1:11" ht="24.9" customHeight="1" thickTop="1" thickBot="1" x14ac:dyDescent="0.25">
      <c r="A9" s="59"/>
      <c r="B9" s="262" t="s">
        <v>302</v>
      </c>
      <c r="C9" s="324">
        <f>出品一覧表!$J10</f>
        <v>0</v>
      </c>
      <c r="D9" s="325"/>
      <c r="E9" s="325"/>
      <c r="F9" s="325"/>
      <c r="G9" s="325"/>
      <c r="H9" s="325"/>
      <c r="I9" s="325"/>
      <c r="J9" s="326"/>
      <c r="K9" s="1"/>
    </row>
    <row r="10" spans="1:11" ht="30" customHeight="1" thickTop="1" x14ac:dyDescent="0.2">
      <c r="A10" s="59"/>
      <c r="B10" s="263" t="s">
        <v>300</v>
      </c>
      <c r="C10" s="327">
        <f>出品一覧表!$I10</f>
        <v>0</v>
      </c>
      <c r="D10" s="328"/>
      <c r="E10" s="328"/>
      <c r="F10" s="328"/>
      <c r="G10" s="328"/>
      <c r="H10" s="328"/>
      <c r="I10" s="328"/>
      <c r="J10" s="329"/>
      <c r="K10" s="1"/>
    </row>
    <row r="11" spans="1:11" ht="30" customHeight="1" thickBot="1" x14ac:dyDescent="0.25">
      <c r="A11" s="59"/>
      <c r="B11" s="264" t="s">
        <v>197</v>
      </c>
      <c r="C11" s="258" t="str">
        <f>出品一覧表!$F10</f>
        <v>1年</v>
      </c>
      <c r="D11" s="266" t="s">
        <v>198</v>
      </c>
      <c r="E11" s="330">
        <f>出品一覧表!$G10</f>
        <v>0</v>
      </c>
      <c r="F11" s="330"/>
      <c r="G11" s="330"/>
      <c r="H11" s="330"/>
      <c r="I11" s="331"/>
      <c r="J11" s="332"/>
      <c r="K11" s="1"/>
    </row>
    <row r="12" spans="1:11" ht="21.9" customHeight="1" thickTop="1" thickBot="1" x14ac:dyDescent="0.25">
      <c r="A12" s="59"/>
      <c r="B12" s="265" t="s">
        <v>199</v>
      </c>
      <c r="C12" s="291">
        <f>出品一覧表!$K10</f>
        <v>0</v>
      </c>
      <c r="D12" s="292"/>
      <c r="E12" s="292"/>
      <c r="F12" s="292"/>
      <c r="G12" s="292"/>
      <c r="H12" s="292"/>
      <c r="I12" s="292"/>
      <c r="J12" s="293"/>
      <c r="K12" s="1"/>
    </row>
    <row r="13" spans="1:11" ht="50.1" customHeight="1" thickTop="1" thickBot="1" x14ac:dyDescent="0.25">
      <c r="A13" s="33"/>
      <c r="B13" s="60"/>
      <c r="C13" s="58"/>
      <c r="D13" s="58"/>
      <c r="E13" s="58"/>
      <c r="F13" s="58"/>
      <c r="G13" s="58"/>
      <c r="H13" s="58"/>
      <c r="I13" s="58"/>
      <c r="J13" s="58"/>
      <c r="K13" s="1"/>
    </row>
    <row r="14" spans="1:11" ht="21.9" customHeight="1" thickTop="1" thickBot="1" x14ac:dyDescent="0.25">
      <c r="A14" s="59">
        <v>2</v>
      </c>
      <c r="B14" s="300" t="s">
        <v>294</v>
      </c>
      <c r="C14" s="301"/>
      <c r="D14" s="301"/>
      <c r="E14" s="301" t="s">
        <v>315</v>
      </c>
      <c r="F14" s="301"/>
      <c r="G14" s="301"/>
      <c r="H14" s="301"/>
      <c r="I14" s="301"/>
      <c r="J14" s="302"/>
      <c r="K14" s="1"/>
    </row>
    <row r="15" spans="1:11" ht="21.9" customHeight="1" thickTop="1" x14ac:dyDescent="0.2">
      <c r="A15" s="59"/>
      <c r="B15" s="260" t="s">
        <v>88</v>
      </c>
      <c r="C15" s="61">
        <f>出品一覧表!$D$7</f>
        <v>0</v>
      </c>
      <c r="D15" s="259" t="s">
        <v>195</v>
      </c>
      <c r="E15" s="259" t="e">
        <f>出品一覧表!$D$8</f>
        <v>#N/A</v>
      </c>
      <c r="F15" s="297" t="e">
        <f>出品一覧表!$E$8</f>
        <v>#N/A</v>
      </c>
      <c r="G15" s="297"/>
      <c r="H15" s="298" t="str">
        <f>出品一覧表!$B11</f>
        <v>002</v>
      </c>
      <c r="I15" s="298"/>
      <c r="J15" s="299"/>
      <c r="K15" s="1"/>
    </row>
    <row r="16" spans="1:11" ht="21.9" customHeight="1" thickBot="1" x14ac:dyDescent="0.25">
      <c r="A16" s="59"/>
      <c r="B16" s="261" t="s">
        <v>0</v>
      </c>
      <c r="C16" s="303" t="e">
        <f>出品一覧表!$E$7</f>
        <v>#N/A</v>
      </c>
      <c r="D16" s="304"/>
      <c r="E16" s="267" t="s">
        <v>87</v>
      </c>
      <c r="F16" s="303" t="e">
        <f>出品一覧表!$G$7</f>
        <v>#N/A</v>
      </c>
      <c r="G16" s="303"/>
      <c r="H16" s="304"/>
      <c r="I16" s="305" t="s">
        <v>196</v>
      </c>
      <c r="J16" s="306"/>
      <c r="K16" s="1"/>
    </row>
    <row r="17" spans="1:11" ht="24.9" customHeight="1" thickTop="1" thickBot="1" x14ac:dyDescent="0.25">
      <c r="A17" s="59"/>
      <c r="B17" s="262" t="s">
        <v>301</v>
      </c>
      <c r="C17" s="311">
        <f>出品一覧表!$J11</f>
        <v>0</v>
      </c>
      <c r="D17" s="312"/>
      <c r="E17" s="312"/>
      <c r="F17" s="312"/>
      <c r="G17" s="312"/>
      <c r="H17" s="312"/>
      <c r="I17" s="312"/>
      <c r="J17" s="313"/>
      <c r="K17" s="1"/>
    </row>
    <row r="18" spans="1:11" ht="30" customHeight="1" thickTop="1" x14ac:dyDescent="0.2">
      <c r="A18" s="59"/>
      <c r="B18" s="263" t="s">
        <v>300</v>
      </c>
      <c r="C18" s="314">
        <f>出品一覧表!$I11</f>
        <v>0</v>
      </c>
      <c r="D18" s="315"/>
      <c r="E18" s="315"/>
      <c r="F18" s="315"/>
      <c r="G18" s="315"/>
      <c r="H18" s="315"/>
      <c r="I18" s="315"/>
      <c r="J18" s="316"/>
      <c r="K18" s="1"/>
    </row>
    <row r="19" spans="1:11" ht="30" customHeight="1" thickBot="1" x14ac:dyDescent="0.25">
      <c r="A19" s="59"/>
      <c r="B19" s="264" t="s">
        <v>197</v>
      </c>
      <c r="C19" s="258" t="str">
        <f>出品一覧表!$F11</f>
        <v>1年</v>
      </c>
      <c r="D19" s="266" t="s">
        <v>198</v>
      </c>
      <c r="E19" s="333">
        <f>出品一覧表!$G11</f>
        <v>0</v>
      </c>
      <c r="F19" s="333"/>
      <c r="G19" s="333"/>
      <c r="H19" s="333"/>
      <c r="I19" s="334"/>
      <c r="J19" s="335"/>
      <c r="K19" s="1"/>
    </row>
    <row r="20" spans="1:11" ht="21.9" customHeight="1" thickTop="1" thickBot="1" x14ac:dyDescent="0.25">
      <c r="A20" s="59"/>
      <c r="B20" s="265" t="s">
        <v>199</v>
      </c>
      <c r="C20" s="294">
        <f>出品一覧表!$K11</f>
        <v>0</v>
      </c>
      <c r="D20" s="295"/>
      <c r="E20" s="295"/>
      <c r="F20" s="295"/>
      <c r="G20" s="295"/>
      <c r="H20" s="295"/>
      <c r="I20" s="295"/>
      <c r="J20" s="296"/>
      <c r="K20" s="1"/>
    </row>
    <row r="21" spans="1:11" ht="50.1" customHeight="1" thickTop="1" thickBot="1" x14ac:dyDescent="0.25">
      <c r="A21" s="33"/>
      <c r="B21" s="60"/>
      <c r="C21" s="58"/>
      <c r="D21" s="58"/>
      <c r="E21" s="58"/>
      <c r="F21" s="58"/>
      <c r="G21" s="58"/>
      <c r="H21" s="58"/>
      <c r="I21" s="58"/>
      <c r="J21" s="58"/>
      <c r="K21" s="1"/>
    </row>
    <row r="22" spans="1:11" ht="21.9" customHeight="1" thickTop="1" thickBot="1" x14ac:dyDescent="0.25">
      <c r="A22" s="59">
        <v>3</v>
      </c>
      <c r="B22" s="300" t="s">
        <v>294</v>
      </c>
      <c r="C22" s="301"/>
      <c r="D22" s="301"/>
      <c r="E22" s="301" t="s">
        <v>315</v>
      </c>
      <c r="F22" s="301"/>
      <c r="G22" s="301"/>
      <c r="H22" s="301"/>
      <c r="I22" s="301"/>
      <c r="J22" s="302"/>
      <c r="K22" s="1"/>
    </row>
    <row r="23" spans="1:11" ht="21.9" customHeight="1" thickTop="1" x14ac:dyDescent="0.2">
      <c r="A23" s="59"/>
      <c r="B23" s="260" t="s">
        <v>88</v>
      </c>
      <c r="C23" s="61">
        <f>出品一覧表!$D$7</f>
        <v>0</v>
      </c>
      <c r="D23" s="259" t="s">
        <v>195</v>
      </c>
      <c r="E23" s="259" t="e">
        <f>出品一覧表!$D$8</f>
        <v>#N/A</v>
      </c>
      <c r="F23" s="297" t="e">
        <f>出品一覧表!$E$8</f>
        <v>#N/A</v>
      </c>
      <c r="G23" s="297"/>
      <c r="H23" s="298" t="str">
        <f>出品一覧表!$B12</f>
        <v>003</v>
      </c>
      <c r="I23" s="298"/>
      <c r="J23" s="299"/>
      <c r="K23" s="1"/>
    </row>
    <row r="24" spans="1:11" ht="21.9" customHeight="1" thickBot="1" x14ac:dyDescent="0.25">
      <c r="A24" s="59"/>
      <c r="B24" s="261" t="s">
        <v>0</v>
      </c>
      <c r="C24" s="303" t="e">
        <f>出品一覧表!$E$7</f>
        <v>#N/A</v>
      </c>
      <c r="D24" s="304"/>
      <c r="E24" s="267" t="s">
        <v>87</v>
      </c>
      <c r="F24" s="303" t="e">
        <f>出品一覧表!$G$7</f>
        <v>#N/A</v>
      </c>
      <c r="G24" s="303"/>
      <c r="H24" s="304"/>
      <c r="I24" s="305" t="s">
        <v>196</v>
      </c>
      <c r="J24" s="306"/>
      <c r="K24" s="1"/>
    </row>
    <row r="25" spans="1:11" ht="24.9" customHeight="1" thickTop="1" thickBot="1" x14ac:dyDescent="0.25">
      <c r="A25" s="59"/>
      <c r="B25" s="262" t="s">
        <v>302</v>
      </c>
      <c r="C25" s="311">
        <f>出品一覧表!$J12</f>
        <v>0</v>
      </c>
      <c r="D25" s="312"/>
      <c r="E25" s="312"/>
      <c r="F25" s="312"/>
      <c r="G25" s="312"/>
      <c r="H25" s="312"/>
      <c r="I25" s="312"/>
      <c r="J25" s="313"/>
      <c r="K25" s="1"/>
    </row>
    <row r="26" spans="1:11" ht="30" customHeight="1" thickTop="1" x14ac:dyDescent="0.2">
      <c r="A26" s="59"/>
      <c r="B26" s="263" t="s">
        <v>300</v>
      </c>
      <c r="C26" s="314">
        <f>出品一覧表!$I12</f>
        <v>0</v>
      </c>
      <c r="D26" s="315"/>
      <c r="E26" s="315"/>
      <c r="F26" s="315"/>
      <c r="G26" s="315"/>
      <c r="H26" s="315"/>
      <c r="I26" s="315"/>
      <c r="J26" s="316"/>
      <c r="K26" s="1"/>
    </row>
    <row r="27" spans="1:11" ht="30" customHeight="1" thickBot="1" x14ac:dyDescent="0.25">
      <c r="A27" s="59"/>
      <c r="B27" s="264" t="s">
        <v>197</v>
      </c>
      <c r="C27" s="258" t="str">
        <f>出品一覧表!$F12</f>
        <v>1年</v>
      </c>
      <c r="D27" s="266" t="s">
        <v>198</v>
      </c>
      <c r="E27" s="333">
        <f>出品一覧表!$G12</f>
        <v>0</v>
      </c>
      <c r="F27" s="333"/>
      <c r="G27" s="333"/>
      <c r="H27" s="333"/>
      <c r="I27" s="334"/>
      <c r="J27" s="335"/>
      <c r="K27" s="1"/>
    </row>
    <row r="28" spans="1:11" ht="21.9" customHeight="1" thickTop="1" thickBot="1" x14ac:dyDescent="0.25">
      <c r="A28" s="59"/>
      <c r="B28" s="265" t="s">
        <v>199</v>
      </c>
      <c r="C28" s="294">
        <f>出品一覧表!$K12</f>
        <v>0</v>
      </c>
      <c r="D28" s="295"/>
      <c r="E28" s="295"/>
      <c r="F28" s="295"/>
      <c r="G28" s="295"/>
      <c r="H28" s="295"/>
      <c r="I28" s="295"/>
      <c r="J28" s="296"/>
      <c r="K28" s="1"/>
    </row>
    <row r="29" spans="1:11" ht="50.1" customHeight="1" thickTop="1" thickBot="1" x14ac:dyDescent="0.25">
      <c r="A29" s="33"/>
      <c r="B29" s="60"/>
      <c r="C29" s="58"/>
      <c r="D29" s="58"/>
      <c r="E29" s="58"/>
      <c r="F29" s="58"/>
      <c r="G29" s="58"/>
      <c r="H29" s="58"/>
      <c r="I29" s="58"/>
      <c r="J29" s="58"/>
      <c r="K29" s="1"/>
    </row>
    <row r="30" spans="1:11" ht="21.9" customHeight="1" thickTop="1" thickBot="1" x14ac:dyDescent="0.25">
      <c r="A30" s="59">
        <v>4</v>
      </c>
      <c r="B30" s="300" t="s">
        <v>294</v>
      </c>
      <c r="C30" s="301"/>
      <c r="D30" s="301"/>
      <c r="E30" s="301" t="s">
        <v>315</v>
      </c>
      <c r="F30" s="301"/>
      <c r="G30" s="301"/>
      <c r="H30" s="301"/>
      <c r="I30" s="301"/>
      <c r="J30" s="302"/>
      <c r="K30" s="1"/>
    </row>
    <row r="31" spans="1:11" ht="21.9" customHeight="1" thickTop="1" x14ac:dyDescent="0.2">
      <c r="A31" s="59"/>
      <c r="B31" s="260" t="s">
        <v>88</v>
      </c>
      <c r="C31" s="61">
        <f>出品一覧表!$D$7</f>
        <v>0</v>
      </c>
      <c r="D31" s="259" t="s">
        <v>195</v>
      </c>
      <c r="E31" s="259" t="e">
        <f>出品一覧表!$D$8</f>
        <v>#N/A</v>
      </c>
      <c r="F31" s="297" t="e">
        <f>出品一覧表!$E$8</f>
        <v>#N/A</v>
      </c>
      <c r="G31" s="297"/>
      <c r="H31" s="298" t="str">
        <f>出品一覧表!$B13</f>
        <v>004</v>
      </c>
      <c r="I31" s="298"/>
      <c r="J31" s="299"/>
      <c r="K31" s="1"/>
    </row>
    <row r="32" spans="1:11" ht="21.9" customHeight="1" thickBot="1" x14ac:dyDescent="0.25">
      <c r="A32" s="59"/>
      <c r="B32" s="261" t="s">
        <v>0</v>
      </c>
      <c r="C32" s="303" t="e">
        <f>出品一覧表!$E$7</f>
        <v>#N/A</v>
      </c>
      <c r="D32" s="304"/>
      <c r="E32" s="267" t="s">
        <v>87</v>
      </c>
      <c r="F32" s="303" t="e">
        <f>出品一覧表!$G$7</f>
        <v>#N/A</v>
      </c>
      <c r="G32" s="303"/>
      <c r="H32" s="304"/>
      <c r="I32" s="305" t="s">
        <v>196</v>
      </c>
      <c r="J32" s="306"/>
      <c r="K32" s="1"/>
    </row>
    <row r="33" spans="1:11" ht="24.9" customHeight="1" thickTop="1" thickBot="1" x14ac:dyDescent="0.25">
      <c r="A33" s="59"/>
      <c r="B33" s="262" t="s">
        <v>302</v>
      </c>
      <c r="C33" s="311">
        <f>出品一覧表!$J13</f>
        <v>0</v>
      </c>
      <c r="D33" s="312"/>
      <c r="E33" s="312"/>
      <c r="F33" s="312"/>
      <c r="G33" s="312"/>
      <c r="H33" s="312"/>
      <c r="I33" s="312"/>
      <c r="J33" s="313"/>
      <c r="K33" s="1"/>
    </row>
    <row r="34" spans="1:11" ht="30" customHeight="1" thickTop="1" x14ac:dyDescent="0.2">
      <c r="A34" s="59"/>
      <c r="B34" s="263" t="s">
        <v>300</v>
      </c>
      <c r="C34" s="314">
        <f>出品一覧表!$I13</f>
        <v>0</v>
      </c>
      <c r="D34" s="315"/>
      <c r="E34" s="315"/>
      <c r="F34" s="315"/>
      <c r="G34" s="315"/>
      <c r="H34" s="315"/>
      <c r="I34" s="315"/>
      <c r="J34" s="316"/>
      <c r="K34" s="1"/>
    </row>
    <row r="35" spans="1:11" ht="30" customHeight="1" thickBot="1" x14ac:dyDescent="0.25">
      <c r="A35" s="59"/>
      <c r="B35" s="264" t="s">
        <v>197</v>
      </c>
      <c r="C35" s="258" t="str">
        <f>出品一覧表!$F13</f>
        <v>1年</v>
      </c>
      <c r="D35" s="266" t="s">
        <v>198</v>
      </c>
      <c r="E35" s="333">
        <f>出品一覧表!$G13</f>
        <v>0</v>
      </c>
      <c r="F35" s="333"/>
      <c r="G35" s="333"/>
      <c r="H35" s="333"/>
      <c r="I35" s="334"/>
      <c r="J35" s="335"/>
      <c r="K35" s="1"/>
    </row>
    <row r="36" spans="1:11" ht="21.9" customHeight="1" thickTop="1" thickBot="1" x14ac:dyDescent="0.25">
      <c r="A36" s="59"/>
      <c r="B36" s="265" t="s">
        <v>199</v>
      </c>
      <c r="C36" s="294">
        <f>出品一覧表!$K13</f>
        <v>0</v>
      </c>
      <c r="D36" s="295"/>
      <c r="E36" s="295"/>
      <c r="F36" s="295"/>
      <c r="G36" s="295"/>
      <c r="H36" s="295"/>
      <c r="I36" s="295"/>
      <c r="J36" s="296"/>
      <c r="K36" s="1"/>
    </row>
    <row r="37" spans="1:11" ht="50.1" customHeight="1" thickTop="1" thickBot="1" x14ac:dyDescent="0.25">
      <c r="A37" s="33"/>
      <c r="B37" s="60"/>
      <c r="C37" s="58"/>
      <c r="D37" s="58"/>
      <c r="E37" s="58"/>
      <c r="F37" s="58"/>
      <c r="G37" s="58"/>
      <c r="H37" s="58"/>
      <c r="I37" s="58"/>
      <c r="J37" s="58"/>
      <c r="K37" s="1"/>
    </row>
    <row r="38" spans="1:11" ht="21.9" customHeight="1" thickTop="1" thickBot="1" x14ac:dyDescent="0.25">
      <c r="A38" s="59">
        <v>5</v>
      </c>
      <c r="B38" s="300" t="s">
        <v>294</v>
      </c>
      <c r="C38" s="301"/>
      <c r="D38" s="301"/>
      <c r="E38" s="301" t="s">
        <v>315</v>
      </c>
      <c r="F38" s="301"/>
      <c r="G38" s="301"/>
      <c r="H38" s="301"/>
      <c r="I38" s="301"/>
      <c r="J38" s="302"/>
      <c r="K38" s="1"/>
    </row>
    <row r="39" spans="1:11" ht="21.9" customHeight="1" thickTop="1" x14ac:dyDescent="0.2">
      <c r="A39" s="59"/>
      <c r="B39" s="394" t="s">
        <v>88</v>
      </c>
      <c r="C39" s="395">
        <f>出品一覧表!$D$7</f>
        <v>0</v>
      </c>
      <c r="D39" s="396" t="s">
        <v>195</v>
      </c>
      <c r="E39" s="396" t="e">
        <f>出品一覧表!$D$8</f>
        <v>#N/A</v>
      </c>
      <c r="F39" s="397" t="e">
        <f>出品一覧表!$E$8</f>
        <v>#N/A</v>
      </c>
      <c r="G39" s="397"/>
      <c r="H39" s="398" t="str">
        <f>出品一覧表!$B14</f>
        <v>005</v>
      </c>
      <c r="I39" s="398"/>
      <c r="J39" s="399"/>
      <c r="K39" s="1"/>
    </row>
    <row r="40" spans="1:11" ht="21.9" customHeight="1" thickBot="1" x14ac:dyDescent="0.25">
      <c r="A40" s="59"/>
      <c r="B40" s="400" t="s">
        <v>0</v>
      </c>
      <c r="C40" s="401" t="e">
        <f>出品一覧表!$E$7</f>
        <v>#N/A</v>
      </c>
      <c r="D40" s="402"/>
      <c r="E40" s="403" t="s">
        <v>87</v>
      </c>
      <c r="F40" s="401" t="e">
        <f>出品一覧表!$G$7</f>
        <v>#N/A</v>
      </c>
      <c r="G40" s="401"/>
      <c r="H40" s="402"/>
      <c r="I40" s="404" t="s">
        <v>196</v>
      </c>
      <c r="J40" s="405"/>
      <c r="K40" s="1"/>
    </row>
    <row r="41" spans="1:11" ht="24.9" customHeight="1" thickTop="1" thickBot="1" x14ac:dyDescent="0.25">
      <c r="A41" s="59"/>
      <c r="B41" s="406" t="s">
        <v>302</v>
      </c>
      <c r="C41" s="407">
        <f>出品一覧表!$J14</f>
        <v>0</v>
      </c>
      <c r="D41" s="408"/>
      <c r="E41" s="408"/>
      <c r="F41" s="408"/>
      <c r="G41" s="408"/>
      <c r="H41" s="408"/>
      <c r="I41" s="408"/>
      <c r="J41" s="409"/>
      <c r="K41" s="1"/>
    </row>
    <row r="42" spans="1:11" ht="30" customHeight="1" thickTop="1" x14ac:dyDescent="0.2">
      <c r="A42" s="59"/>
      <c r="B42" s="410" t="s">
        <v>300</v>
      </c>
      <c r="C42" s="411">
        <f>出品一覧表!$I14</f>
        <v>0</v>
      </c>
      <c r="D42" s="412"/>
      <c r="E42" s="412"/>
      <c r="F42" s="412"/>
      <c r="G42" s="412"/>
      <c r="H42" s="412"/>
      <c r="I42" s="412"/>
      <c r="J42" s="413"/>
      <c r="K42" s="1"/>
    </row>
    <row r="43" spans="1:11" ht="30" customHeight="1" thickBot="1" x14ac:dyDescent="0.25">
      <c r="A43" s="59"/>
      <c r="B43" s="414" t="s">
        <v>197</v>
      </c>
      <c r="C43" s="415" t="str">
        <f>出品一覧表!$F14</f>
        <v>1年</v>
      </c>
      <c r="D43" s="416" t="s">
        <v>198</v>
      </c>
      <c r="E43" s="417">
        <f>出品一覧表!$G14</f>
        <v>0</v>
      </c>
      <c r="F43" s="417"/>
      <c r="G43" s="417"/>
      <c r="H43" s="417"/>
      <c r="I43" s="418"/>
      <c r="J43" s="419"/>
      <c r="K43" s="1"/>
    </row>
    <row r="44" spans="1:11" ht="21.9" customHeight="1" thickTop="1" thickBot="1" x14ac:dyDescent="0.25">
      <c r="A44" s="59"/>
      <c r="B44" s="420" t="s">
        <v>199</v>
      </c>
      <c r="C44" s="421">
        <f>出品一覧表!$K14</f>
        <v>0</v>
      </c>
      <c r="D44" s="422"/>
      <c r="E44" s="422"/>
      <c r="F44" s="422"/>
      <c r="G44" s="422"/>
      <c r="H44" s="422"/>
      <c r="I44" s="422"/>
      <c r="J44" s="423"/>
      <c r="K44" s="1"/>
    </row>
    <row r="45" spans="1:11" ht="21.9" customHeight="1" thickTop="1" thickBot="1" x14ac:dyDescent="0.25">
      <c r="A45" s="33"/>
      <c r="B45" s="60"/>
      <c r="C45" s="58"/>
      <c r="D45" s="58"/>
      <c r="E45" s="58"/>
      <c r="F45" s="58"/>
      <c r="G45" s="58"/>
      <c r="H45" s="58"/>
      <c r="I45" s="58"/>
      <c r="J45" s="58"/>
      <c r="K45" s="1"/>
    </row>
    <row r="46" spans="1:11" ht="21.9" customHeight="1" thickTop="1" thickBot="1" x14ac:dyDescent="0.25">
      <c r="A46" s="59">
        <v>6</v>
      </c>
      <c r="B46" s="338" t="s">
        <v>294</v>
      </c>
      <c r="C46" s="339"/>
      <c r="D46" s="339"/>
      <c r="E46" s="339" t="s">
        <v>315</v>
      </c>
      <c r="F46" s="339"/>
      <c r="G46" s="339"/>
      <c r="H46" s="339"/>
      <c r="I46" s="339"/>
      <c r="J46" s="340"/>
      <c r="K46" s="1"/>
    </row>
    <row r="47" spans="1:11" ht="21.9" customHeight="1" thickTop="1" x14ac:dyDescent="0.2">
      <c r="A47" s="59"/>
      <c r="B47" s="62" t="s">
        <v>88</v>
      </c>
      <c r="C47" s="61">
        <f>出品一覧表!$D$7</f>
        <v>0</v>
      </c>
      <c r="D47" s="63" t="s">
        <v>195</v>
      </c>
      <c r="E47" s="64" t="e">
        <f>出品一覧表!$D$8</f>
        <v>#N/A</v>
      </c>
      <c r="F47" s="321" t="e">
        <f>出品一覧表!$E$8</f>
        <v>#N/A</v>
      </c>
      <c r="G47" s="321"/>
      <c r="H47" s="336" t="str">
        <f>出品一覧表!$B15</f>
        <v>006</v>
      </c>
      <c r="I47" s="336"/>
      <c r="J47" s="337"/>
      <c r="K47" s="1"/>
    </row>
    <row r="48" spans="1:11" ht="21.9" customHeight="1" thickBot="1" x14ac:dyDescent="0.25">
      <c r="A48" s="59"/>
      <c r="B48" s="65" t="s">
        <v>0</v>
      </c>
      <c r="C48" s="307" t="e">
        <f>出品一覧表!$E$7</f>
        <v>#N/A</v>
      </c>
      <c r="D48" s="308"/>
      <c r="E48" s="69" t="s">
        <v>87</v>
      </c>
      <c r="F48" s="307" t="e">
        <f>出品一覧表!$G$7</f>
        <v>#N/A</v>
      </c>
      <c r="G48" s="307"/>
      <c r="H48" s="308"/>
      <c r="I48" s="309" t="s">
        <v>196</v>
      </c>
      <c r="J48" s="310"/>
      <c r="K48" s="1"/>
    </row>
    <row r="49" spans="1:11" ht="24.9" customHeight="1" thickTop="1" thickBot="1" x14ac:dyDescent="0.25">
      <c r="A49" s="59"/>
      <c r="B49" s="132" t="s">
        <v>302</v>
      </c>
      <c r="C49" s="324">
        <f>出品一覧表!$J15</f>
        <v>0</v>
      </c>
      <c r="D49" s="325"/>
      <c r="E49" s="325"/>
      <c r="F49" s="325"/>
      <c r="G49" s="325"/>
      <c r="H49" s="325"/>
      <c r="I49" s="325"/>
      <c r="J49" s="326"/>
      <c r="K49" s="1"/>
    </row>
    <row r="50" spans="1:11" ht="30" customHeight="1" thickTop="1" x14ac:dyDescent="0.2">
      <c r="A50" s="59"/>
      <c r="B50" s="131" t="s">
        <v>300</v>
      </c>
      <c r="C50" s="327">
        <f>出品一覧表!$I15</f>
        <v>0</v>
      </c>
      <c r="D50" s="328"/>
      <c r="E50" s="328"/>
      <c r="F50" s="328"/>
      <c r="G50" s="328"/>
      <c r="H50" s="328"/>
      <c r="I50" s="328"/>
      <c r="J50" s="329"/>
      <c r="K50" s="1"/>
    </row>
    <row r="51" spans="1:11" ht="30" customHeight="1" thickBot="1" x14ac:dyDescent="0.25">
      <c r="A51" s="59"/>
      <c r="B51" s="67" t="s">
        <v>197</v>
      </c>
      <c r="C51" s="257" t="str">
        <f>出品一覧表!$F15</f>
        <v>2年</v>
      </c>
      <c r="D51" s="38" t="s">
        <v>198</v>
      </c>
      <c r="E51" s="330">
        <f>出品一覧表!$G15</f>
        <v>0</v>
      </c>
      <c r="F51" s="330"/>
      <c r="G51" s="330"/>
      <c r="H51" s="330"/>
      <c r="I51" s="331"/>
      <c r="J51" s="332"/>
      <c r="K51" s="1"/>
    </row>
    <row r="52" spans="1:11" ht="21.9" customHeight="1" thickTop="1" thickBot="1" x14ac:dyDescent="0.25">
      <c r="A52" s="59"/>
      <c r="B52" s="66" t="s">
        <v>199</v>
      </c>
      <c r="C52" s="291">
        <f>出品一覧表!$K15</f>
        <v>0</v>
      </c>
      <c r="D52" s="292"/>
      <c r="E52" s="292"/>
      <c r="F52" s="292"/>
      <c r="G52" s="292"/>
      <c r="H52" s="292"/>
      <c r="I52" s="292"/>
      <c r="J52" s="293"/>
      <c r="K52" s="1"/>
    </row>
    <row r="53" spans="1:11" ht="50.1" customHeight="1" thickTop="1" thickBot="1" x14ac:dyDescent="0.25">
      <c r="A53" s="32"/>
      <c r="B53" s="60"/>
      <c r="C53" s="58"/>
      <c r="D53" s="58"/>
      <c r="E53" s="58"/>
      <c r="F53" s="58"/>
      <c r="G53" s="58"/>
      <c r="H53" s="58"/>
      <c r="I53" s="58"/>
      <c r="J53" s="58"/>
    </row>
    <row r="54" spans="1:11" ht="21.9" customHeight="1" thickTop="1" thickBot="1" x14ac:dyDescent="0.25">
      <c r="A54" s="59">
        <v>7</v>
      </c>
      <c r="B54" s="338" t="s">
        <v>294</v>
      </c>
      <c r="C54" s="339"/>
      <c r="D54" s="339"/>
      <c r="E54" s="339" t="s">
        <v>315</v>
      </c>
      <c r="F54" s="339"/>
      <c r="G54" s="339"/>
      <c r="H54" s="339"/>
      <c r="I54" s="339"/>
      <c r="J54" s="340"/>
      <c r="K54" s="1"/>
    </row>
    <row r="55" spans="1:11" ht="21.9" customHeight="1" thickTop="1" x14ac:dyDescent="0.2">
      <c r="A55" s="59"/>
      <c r="B55" s="62" t="s">
        <v>88</v>
      </c>
      <c r="C55" s="61">
        <f>出品一覧表!$D$7</f>
        <v>0</v>
      </c>
      <c r="D55" s="63" t="s">
        <v>195</v>
      </c>
      <c r="E55" s="64" t="e">
        <f>出品一覧表!$D$8</f>
        <v>#N/A</v>
      </c>
      <c r="F55" s="321" t="e">
        <f>出品一覧表!$E$8</f>
        <v>#N/A</v>
      </c>
      <c r="G55" s="321"/>
      <c r="H55" s="336" t="str">
        <f>出品一覧表!$B16</f>
        <v>007</v>
      </c>
      <c r="I55" s="336"/>
      <c r="J55" s="337"/>
      <c r="K55" s="1"/>
    </row>
    <row r="56" spans="1:11" ht="21.9" customHeight="1" thickBot="1" x14ac:dyDescent="0.25">
      <c r="A56" s="59"/>
      <c r="B56" s="65" t="s">
        <v>0</v>
      </c>
      <c r="C56" s="307" t="e">
        <f>出品一覧表!$E$7</f>
        <v>#N/A</v>
      </c>
      <c r="D56" s="308"/>
      <c r="E56" s="69" t="s">
        <v>87</v>
      </c>
      <c r="F56" s="307" t="e">
        <f>出品一覧表!$G$7</f>
        <v>#N/A</v>
      </c>
      <c r="G56" s="307"/>
      <c r="H56" s="308"/>
      <c r="I56" s="309" t="s">
        <v>196</v>
      </c>
      <c r="J56" s="310"/>
      <c r="K56" s="1"/>
    </row>
    <row r="57" spans="1:11" ht="24.9" customHeight="1" thickTop="1" thickBot="1" x14ac:dyDescent="0.25">
      <c r="A57" s="59"/>
      <c r="B57" s="132" t="s">
        <v>302</v>
      </c>
      <c r="C57" s="324">
        <f>出品一覧表!$J16</f>
        <v>0</v>
      </c>
      <c r="D57" s="325"/>
      <c r="E57" s="325"/>
      <c r="F57" s="325"/>
      <c r="G57" s="325"/>
      <c r="H57" s="325"/>
      <c r="I57" s="325"/>
      <c r="J57" s="326"/>
      <c r="K57" s="1"/>
    </row>
    <row r="58" spans="1:11" ht="30" customHeight="1" thickTop="1" x14ac:dyDescent="0.2">
      <c r="A58" s="59"/>
      <c r="B58" s="131" t="s">
        <v>300</v>
      </c>
      <c r="C58" s="327">
        <f>出品一覧表!$I16</f>
        <v>0</v>
      </c>
      <c r="D58" s="328"/>
      <c r="E58" s="328"/>
      <c r="F58" s="328"/>
      <c r="G58" s="328"/>
      <c r="H58" s="328"/>
      <c r="I58" s="328"/>
      <c r="J58" s="329"/>
      <c r="K58" s="1"/>
    </row>
    <row r="59" spans="1:11" ht="30" customHeight="1" thickBot="1" x14ac:dyDescent="0.25">
      <c r="A59" s="59"/>
      <c r="B59" s="67" t="s">
        <v>197</v>
      </c>
      <c r="C59" s="257" t="str">
        <f>出品一覧表!$F16</f>
        <v>2年</v>
      </c>
      <c r="D59" s="38" t="s">
        <v>198</v>
      </c>
      <c r="E59" s="330">
        <f>出品一覧表!$G16</f>
        <v>0</v>
      </c>
      <c r="F59" s="330"/>
      <c r="G59" s="330"/>
      <c r="H59" s="330"/>
      <c r="I59" s="331"/>
      <c r="J59" s="332"/>
      <c r="K59" s="1"/>
    </row>
    <row r="60" spans="1:11" ht="21.9" customHeight="1" thickTop="1" thickBot="1" x14ac:dyDescent="0.25">
      <c r="A60" s="59"/>
      <c r="B60" s="66" t="s">
        <v>199</v>
      </c>
      <c r="C60" s="291">
        <f>出品一覧表!$K16</f>
        <v>0</v>
      </c>
      <c r="D60" s="292"/>
      <c r="E60" s="292"/>
      <c r="F60" s="292"/>
      <c r="G60" s="292"/>
      <c r="H60" s="292"/>
      <c r="I60" s="292"/>
      <c r="J60" s="293"/>
      <c r="K60" s="1"/>
    </row>
    <row r="61" spans="1:11" ht="50.1" customHeight="1" thickTop="1" thickBot="1" x14ac:dyDescent="0.25">
      <c r="A61" s="33"/>
      <c r="B61" s="60"/>
      <c r="C61" s="58"/>
      <c r="D61" s="58"/>
      <c r="E61" s="58"/>
      <c r="F61" s="58"/>
      <c r="G61" s="58"/>
      <c r="H61" s="58"/>
      <c r="I61" s="58"/>
      <c r="J61" s="58"/>
      <c r="K61" s="1"/>
    </row>
    <row r="62" spans="1:11" ht="21.9" customHeight="1" thickTop="1" thickBot="1" x14ac:dyDescent="0.25">
      <c r="A62" s="59">
        <v>8</v>
      </c>
      <c r="B62" s="338" t="s">
        <v>294</v>
      </c>
      <c r="C62" s="339"/>
      <c r="D62" s="339"/>
      <c r="E62" s="339" t="s">
        <v>315</v>
      </c>
      <c r="F62" s="339"/>
      <c r="G62" s="339"/>
      <c r="H62" s="339"/>
      <c r="I62" s="339"/>
      <c r="J62" s="340"/>
      <c r="K62" s="1"/>
    </row>
    <row r="63" spans="1:11" ht="21.9" customHeight="1" thickTop="1" x14ac:dyDescent="0.2">
      <c r="A63" s="59"/>
      <c r="B63" s="62" t="s">
        <v>88</v>
      </c>
      <c r="C63" s="61">
        <f>出品一覧表!$D$7</f>
        <v>0</v>
      </c>
      <c r="D63" s="63" t="s">
        <v>195</v>
      </c>
      <c r="E63" s="64" t="e">
        <f>出品一覧表!$D$8</f>
        <v>#N/A</v>
      </c>
      <c r="F63" s="321" t="e">
        <f>出品一覧表!$E$8</f>
        <v>#N/A</v>
      </c>
      <c r="G63" s="321"/>
      <c r="H63" s="336" t="str">
        <f>出品一覧表!$B17</f>
        <v>008</v>
      </c>
      <c r="I63" s="336"/>
      <c r="J63" s="337"/>
      <c r="K63" s="1"/>
    </row>
    <row r="64" spans="1:11" ht="21.9" customHeight="1" thickBot="1" x14ac:dyDescent="0.25">
      <c r="A64" s="59"/>
      <c r="B64" s="65" t="s">
        <v>0</v>
      </c>
      <c r="C64" s="307" t="e">
        <f>出品一覧表!$E$7</f>
        <v>#N/A</v>
      </c>
      <c r="D64" s="308"/>
      <c r="E64" s="69" t="s">
        <v>87</v>
      </c>
      <c r="F64" s="307" t="e">
        <f>出品一覧表!$G$7</f>
        <v>#N/A</v>
      </c>
      <c r="G64" s="307"/>
      <c r="H64" s="308"/>
      <c r="I64" s="309" t="s">
        <v>196</v>
      </c>
      <c r="J64" s="310"/>
      <c r="K64" s="1"/>
    </row>
    <row r="65" spans="1:11" ht="24.9" customHeight="1" thickTop="1" thickBot="1" x14ac:dyDescent="0.25">
      <c r="A65" s="59"/>
      <c r="B65" s="132" t="s">
        <v>302</v>
      </c>
      <c r="C65" s="324">
        <f>出品一覧表!$J17</f>
        <v>0</v>
      </c>
      <c r="D65" s="325"/>
      <c r="E65" s="325"/>
      <c r="F65" s="325"/>
      <c r="G65" s="325"/>
      <c r="H65" s="325"/>
      <c r="I65" s="325"/>
      <c r="J65" s="326"/>
      <c r="K65" s="1"/>
    </row>
    <row r="66" spans="1:11" ht="30" customHeight="1" thickTop="1" x14ac:dyDescent="0.2">
      <c r="A66" s="59"/>
      <c r="B66" s="131" t="s">
        <v>300</v>
      </c>
      <c r="C66" s="327">
        <f>出品一覧表!$I17</f>
        <v>0</v>
      </c>
      <c r="D66" s="328"/>
      <c r="E66" s="328"/>
      <c r="F66" s="328"/>
      <c r="G66" s="328"/>
      <c r="H66" s="328"/>
      <c r="I66" s="328"/>
      <c r="J66" s="329"/>
      <c r="K66" s="1"/>
    </row>
    <row r="67" spans="1:11" ht="30" customHeight="1" thickBot="1" x14ac:dyDescent="0.25">
      <c r="A67" s="59"/>
      <c r="B67" s="67" t="s">
        <v>197</v>
      </c>
      <c r="C67" s="257" t="str">
        <f>出品一覧表!$F17</f>
        <v>2年</v>
      </c>
      <c r="D67" s="38" t="s">
        <v>198</v>
      </c>
      <c r="E67" s="330">
        <f>出品一覧表!$G17</f>
        <v>0</v>
      </c>
      <c r="F67" s="330"/>
      <c r="G67" s="330"/>
      <c r="H67" s="330"/>
      <c r="I67" s="331"/>
      <c r="J67" s="332"/>
      <c r="K67" s="1"/>
    </row>
    <row r="68" spans="1:11" ht="21.9" customHeight="1" thickTop="1" thickBot="1" x14ac:dyDescent="0.25">
      <c r="A68" s="59"/>
      <c r="B68" s="66" t="s">
        <v>199</v>
      </c>
      <c r="C68" s="291">
        <f>出品一覧表!$K17</f>
        <v>0</v>
      </c>
      <c r="D68" s="292"/>
      <c r="E68" s="292"/>
      <c r="F68" s="292"/>
      <c r="G68" s="292"/>
      <c r="H68" s="292"/>
      <c r="I68" s="292"/>
      <c r="J68" s="293"/>
      <c r="K68" s="1"/>
    </row>
    <row r="69" spans="1:11" ht="50.1" customHeight="1" thickTop="1" thickBot="1" x14ac:dyDescent="0.25">
      <c r="A69" s="33"/>
      <c r="B69" s="60"/>
      <c r="C69" s="58"/>
      <c r="D69" s="58"/>
      <c r="E69" s="58"/>
      <c r="F69" s="58"/>
      <c r="G69" s="58"/>
      <c r="H69" s="58"/>
      <c r="I69" s="58"/>
      <c r="J69" s="58"/>
      <c r="K69" s="1"/>
    </row>
    <row r="70" spans="1:11" ht="21.9" customHeight="1" thickTop="1" thickBot="1" x14ac:dyDescent="0.25">
      <c r="A70" s="59">
        <v>9</v>
      </c>
      <c r="B70" s="338" t="s">
        <v>294</v>
      </c>
      <c r="C70" s="339"/>
      <c r="D70" s="339"/>
      <c r="E70" s="339" t="s">
        <v>315</v>
      </c>
      <c r="F70" s="339"/>
      <c r="G70" s="339"/>
      <c r="H70" s="339"/>
      <c r="I70" s="339"/>
      <c r="J70" s="340"/>
      <c r="K70" s="1"/>
    </row>
    <row r="71" spans="1:11" ht="21.9" customHeight="1" thickTop="1" x14ac:dyDescent="0.2">
      <c r="A71" s="59"/>
      <c r="B71" s="62" t="s">
        <v>88</v>
      </c>
      <c r="C71" s="61">
        <f>出品一覧表!$D$7</f>
        <v>0</v>
      </c>
      <c r="D71" s="63" t="s">
        <v>195</v>
      </c>
      <c r="E71" s="64" t="e">
        <f>出品一覧表!$D$8</f>
        <v>#N/A</v>
      </c>
      <c r="F71" s="321" t="e">
        <f>出品一覧表!$E$8</f>
        <v>#N/A</v>
      </c>
      <c r="G71" s="321"/>
      <c r="H71" s="336" t="str">
        <f>出品一覧表!$B18</f>
        <v>009</v>
      </c>
      <c r="I71" s="336"/>
      <c r="J71" s="337"/>
      <c r="K71" s="1"/>
    </row>
    <row r="72" spans="1:11" ht="21.9" customHeight="1" thickBot="1" x14ac:dyDescent="0.25">
      <c r="A72" s="59"/>
      <c r="B72" s="65" t="s">
        <v>0</v>
      </c>
      <c r="C72" s="307" t="e">
        <f>出品一覧表!$E$7</f>
        <v>#N/A</v>
      </c>
      <c r="D72" s="308"/>
      <c r="E72" s="69" t="s">
        <v>87</v>
      </c>
      <c r="F72" s="307" t="e">
        <f>出品一覧表!$G$7</f>
        <v>#N/A</v>
      </c>
      <c r="G72" s="307"/>
      <c r="H72" s="308"/>
      <c r="I72" s="309" t="s">
        <v>196</v>
      </c>
      <c r="J72" s="310"/>
      <c r="K72" s="1"/>
    </row>
    <row r="73" spans="1:11" ht="24.9" customHeight="1" thickTop="1" thickBot="1" x14ac:dyDescent="0.25">
      <c r="A73" s="59"/>
      <c r="B73" s="132" t="s">
        <v>302</v>
      </c>
      <c r="C73" s="324">
        <f>出品一覧表!$J18</f>
        <v>0</v>
      </c>
      <c r="D73" s="325"/>
      <c r="E73" s="325"/>
      <c r="F73" s="325"/>
      <c r="G73" s="325"/>
      <c r="H73" s="325"/>
      <c r="I73" s="325"/>
      <c r="J73" s="326"/>
      <c r="K73" s="1"/>
    </row>
    <row r="74" spans="1:11" ht="30" customHeight="1" thickTop="1" x14ac:dyDescent="0.2">
      <c r="A74" s="59"/>
      <c r="B74" s="131" t="s">
        <v>300</v>
      </c>
      <c r="C74" s="327">
        <f>出品一覧表!$I18</f>
        <v>0</v>
      </c>
      <c r="D74" s="328"/>
      <c r="E74" s="328"/>
      <c r="F74" s="328"/>
      <c r="G74" s="328"/>
      <c r="H74" s="328"/>
      <c r="I74" s="328"/>
      <c r="J74" s="329"/>
      <c r="K74" s="1"/>
    </row>
    <row r="75" spans="1:11" ht="30" customHeight="1" thickBot="1" x14ac:dyDescent="0.25">
      <c r="A75" s="59"/>
      <c r="B75" s="67" t="s">
        <v>197</v>
      </c>
      <c r="C75" s="257" t="str">
        <f>出品一覧表!$F18</f>
        <v>2年</v>
      </c>
      <c r="D75" s="38" t="s">
        <v>198</v>
      </c>
      <c r="E75" s="330">
        <f>出品一覧表!$G18</f>
        <v>0</v>
      </c>
      <c r="F75" s="330"/>
      <c r="G75" s="330"/>
      <c r="H75" s="330"/>
      <c r="I75" s="331"/>
      <c r="J75" s="332"/>
      <c r="K75" s="1"/>
    </row>
    <row r="76" spans="1:11" ht="21.9" customHeight="1" thickTop="1" thickBot="1" x14ac:dyDescent="0.25">
      <c r="A76" s="59"/>
      <c r="B76" s="66" t="s">
        <v>199</v>
      </c>
      <c r="C76" s="291">
        <f>出品一覧表!$K18</f>
        <v>0</v>
      </c>
      <c r="D76" s="292"/>
      <c r="E76" s="292"/>
      <c r="F76" s="292"/>
      <c r="G76" s="292"/>
      <c r="H76" s="292"/>
      <c r="I76" s="292"/>
      <c r="J76" s="293"/>
      <c r="K76" s="1"/>
    </row>
    <row r="77" spans="1:11" ht="50.1" customHeight="1" thickTop="1" thickBot="1" x14ac:dyDescent="0.25">
      <c r="A77" s="33"/>
      <c r="B77" s="60"/>
      <c r="C77" s="58"/>
      <c r="D77" s="58"/>
      <c r="E77" s="58"/>
      <c r="F77" s="58"/>
      <c r="G77" s="58"/>
      <c r="H77" s="58"/>
      <c r="I77" s="58"/>
      <c r="J77" s="58"/>
      <c r="K77" s="1"/>
    </row>
    <row r="78" spans="1:11" ht="21.9" customHeight="1" thickTop="1" thickBot="1" x14ac:dyDescent="0.25">
      <c r="A78" s="59">
        <v>10</v>
      </c>
      <c r="B78" s="338" t="s">
        <v>294</v>
      </c>
      <c r="C78" s="339"/>
      <c r="D78" s="339"/>
      <c r="E78" s="339" t="s">
        <v>315</v>
      </c>
      <c r="F78" s="339"/>
      <c r="G78" s="339"/>
      <c r="H78" s="339"/>
      <c r="I78" s="339"/>
      <c r="J78" s="340"/>
      <c r="K78" s="1"/>
    </row>
    <row r="79" spans="1:11" ht="21.9" customHeight="1" thickTop="1" x14ac:dyDescent="0.2">
      <c r="A79" s="59"/>
      <c r="B79" s="62" t="s">
        <v>88</v>
      </c>
      <c r="C79" s="61">
        <f>出品一覧表!$D$7</f>
        <v>0</v>
      </c>
      <c r="D79" s="63" t="s">
        <v>195</v>
      </c>
      <c r="E79" s="64" t="e">
        <f>出品一覧表!$D$8</f>
        <v>#N/A</v>
      </c>
      <c r="F79" s="321" t="e">
        <f>出品一覧表!$E$8</f>
        <v>#N/A</v>
      </c>
      <c r="G79" s="321"/>
      <c r="H79" s="336" t="str">
        <f>出品一覧表!$B19</f>
        <v>010</v>
      </c>
      <c r="I79" s="336"/>
      <c r="J79" s="337"/>
      <c r="K79" s="1"/>
    </row>
    <row r="80" spans="1:11" ht="21.9" customHeight="1" thickBot="1" x14ac:dyDescent="0.25">
      <c r="A80" s="59"/>
      <c r="B80" s="65" t="s">
        <v>0</v>
      </c>
      <c r="C80" s="307" t="e">
        <f>出品一覧表!$E$7</f>
        <v>#N/A</v>
      </c>
      <c r="D80" s="308"/>
      <c r="E80" s="69" t="s">
        <v>87</v>
      </c>
      <c r="F80" s="307" t="e">
        <f>出品一覧表!$G$7</f>
        <v>#N/A</v>
      </c>
      <c r="G80" s="307"/>
      <c r="H80" s="308"/>
      <c r="I80" s="309" t="s">
        <v>196</v>
      </c>
      <c r="J80" s="310"/>
      <c r="K80" s="1"/>
    </row>
    <row r="81" spans="1:11" ht="24.9" customHeight="1" thickTop="1" thickBot="1" x14ac:dyDescent="0.25">
      <c r="A81" s="59"/>
      <c r="B81" s="132" t="s">
        <v>302</v>
      </c>
      <c r="C81" s="324">
        <f>出品一覧表!$J19</f>
        <v>0</v>
      </c>
      <c r="D81" s="325"/>
      <c r="E81" s="325"/>
      <c r="F81" s="325"/>
      <c r="G81" s="325"/>
      <c r="H81" s="325"/>
      <c r="I81" s="325"/>
      <c r="J81" s="326"/>
      <c r="K81" s="1"/>
    </row>
    <row r="82" spans="1:11" ht="30" customHeight="1" thickTop="1" x14ac:dyDescent="0.2">
      <c r="A82" s="59"/>
      <c r="B82" s="131" t="s">
        <v>300</v>
      </c>
      <c r="C82" s="327">
        <f>出品一覧表!$I19</f>
        <v>0</v>
      </c>
      <c r="D82" s="328"/>
      <c r="E82" s="328"/>
      <c r="F82" s="328"/>
      <c r="G82" s="328"/>
      <c r="H82" s="328"/>
      <c r="I82" s="328"/>
      <c r="J82" s="329"/>
      <c r="K82" s="1"/>
    </row>
    <row r="83" spans="1:11" ht="30" customHeight="1" thickBot="1" x14ac:dyDescent="0.25">
      <c r="A83" s="59"/>
      <c r="B83" s="67" t="s">
        <v>197</v>
      </c>
      <c r="C83" s="257" t="str">
        <f>出品一覧表!$F19</f>
        <v>2年</v>
      </c>
      <c r="D83" s="38" t="s">
        <v>198</v>
      </c>
      <c r="E83" s="330">
        <f>出品一覧表!$G19</f>
        <v>0</v>
      </c>
      <c r="F83" s="330"/>
      <c r="G83" s="330"/>
      <c r="H83" s="330"/>
      <c r="I83" s="331"/>
      <c r="J83" s="332"/>
      <c r="K83" s="1"/>
    </row>
    <row r="84" spans="1:11" ht="21.9" customHeight="1" thickTop="1" thickBot="1" x14ac:dyDescent="0.25">
      <c r="A84" s="59"/>
      <c r="B84" s="66" t="s">
        <v>199</v>
      </c>
      <c r="C84" s="291">
        <f>出品一覧表!$K19</f>
        <v>0</v>
      </c>
      <c r="D84" s="292"/>
      <c r="E84" s="292"/>
      <c r="F84" s="292"/>
      <c r="G84" s="292"/>
      <c r="H84" s="292"/>
      <c r="I84" s="292"/>
      <c r="J84" s="293"/>
      <c r="K84" s="1"/>
    </row>
    <row r="85" spans="1:11" ht="21.9" customHeight="1" thickTop="1" thickBot="1" x14ac:dyDescent="0.25">
      <c r="A85" s="33"/>
      <c r="B85" s="60"/>
      <c r="C85" s="58"/>
      <c r="D85" s="58"/>
      <c r="E85" s="58"/>
      <c r="F85" s="58"/>
      <c r="G85" s="58"/>
      <c r="H85" s="58"/>
      <c r="I85" s="58"/>
      <c r="J85" s="58"/>
      <c r="K85" s="1"/>
    </row>
    <row r="86" spans="1:11" ht="21.9" customHeight="1" thickTop="1" thickBot="1" x14ac:dyDescent="0.25">
      <c r="A86" s="59">
        <v>11</v>
      </c>
      <c r="B86" s="343" t="s">
        <v>294</v>
      </c>
      <c r="C86" s="344"/>
      <c r="D86" s="344"/>
      <c r="E86" s="344" t="s">
        <v>315</v>
      </c>
      <c r="F86" s="344"/>
      <c r="G86" s="344"/>
      <c r="H86" s="344"/>
      <c r="I86" s="344"/>
      <c r="J86" s="345"/>
      <c r="K86" s="1"/>
    </row>
    <row r="87" spans="1:11" ht="21.9" customHeight="1" thickTop="1" x14ac:dyDescent="0.2">
      <c r="A87" s="59"/>
      <c r="B87" s="62" t="s">
        <v>88</v>
      </c>
      <c r="C87" s="61">
        <f>出品一覧表!$D$7</f>
        <v>0</v>
      </c>
      <c r="D87" s="63" t="s">
        <v>195</v>
      </c>
      <c r="E87" s="64" t="e">
        <f>出品一覧表!$D$8</f>
        <v>#N/A</v>
      </c>
      <c r="F87" s="321" t="e">
        <f>出品一覧表!$E$8</f>
        <v>#N/A</v>
      </c>
      <c r="G87" s="321"/>
      <c r="H87" s="341" t="str">
        <f>出品一覧表!$B20</f>
        <v>011</v>
      </c>
      <c r="I87" s="341"/>
      <c r="J87" s="342"/>
      <c r="K87" s="1"/>
    </row>
    <row r="88" spans="1:11" ht="21.9" customHeight="1" thickBot="1" x14ac:dyDescent="0.25">
      <c r="A88" s="59"/>
      <c r="B88" s="65" t="s">
        <v>0</v>
      </c>
      <c r="C88" s="307" t="e">
        <f>出品一覧表!$E$7</f>
        <v>#N/A</v>
      </c>
      <c r="D88" s="308"/>
      <c r="E88" s="69" t="s">
        <v>87</v>
      </c>
      <c r="F88" s="307" t="e">
        <f>出品一覧表!$G$7</f>
        <v>#N/A</v>
      </c>
      <c r="G88" s="307"/>
      <c r="H88" s="308"/>
      <c r="I88" s="309" t="s">
        <v>196</v>
      </c>
      <c r="J88" s="310"/>
      <c r="K88" s="1"/>
    </row>
    <row r="89" spans="1:11" ht="24.9" customHeight="1" thickTop="1" thickBot="1" x14ac:dyDescent="0.25">
      <c r="A89" s="59"/>
      <c r="B89" s="132" t="s">
        <v>302</v>
      </c>
      <c r="C89" s="324">
        <f>出品一覧表!$J20</f>
        <v>0</v>
      </c>
      <c r="D89" s="325"/>
      <c r="E89" s="325"/>
      <c r="F89" s="325"/>
      <c r="G89" s="325"/>
      <c r="H89" s="325"/>
      <c r="I89" s="325"/>
      <c r="J89" s="326"/>
      <c r="K89" s="1"/>
    </row>
    <row r="90" spans="1:11" ht="30" customHeight="1" thickTop="1" x14ac:dyDescent="0.2">
      <c r="A90" s="59"/>
      <c r="B90" s="131" t="s">
        <v>300</v>
      </c>
      <c r="C90" s="327">
        <f>出品一覧表!$I20</f>
        <v>0</v>
      </c>
      <c r="D90" s="328"/>
      <c r="E90" s="328"/>
      <c r="F90" s="328"/>
      <c r="G90" s="328"/>
      <c r="H90" s="328"/>
      <c r="I90" s="328"/>
      <c r="J90" s="329"/>
      <c r="K90" s="1"/>
    </row>
    <row r="91" spans="1:11" ht="30" customHeight="1" thickBot="1" x14ac:dyDescent="0.25">
      <c r="A91" s="59"/>
      <c r="B91" s="67" t="s">
        <v>197</v>
      </c>
      <c r="C91" s="68" t="str">
        <f>出品一覧表!$F20</f>
        <v>3年</v>
      </c>
      <c r="D91" s="38" t="s">
        <v>198</v>
      </c>
      <c r="E91" s="330">
        <f>出品一覧表!$G20</f>
        <v>0</v>
      </c>
      <c r="F91" s="330"/>
      <c r="G91" s="330"/>
      <c r="H91" s="330"/>
      <c r="I91" s="331"/>
      <c r="J91" s="332"/>
      <c r="K91" s="1"/>
    </row>
    <row r="92" spans="1:11" ht="21.9" customHeight="1" thickTop="1" thickBot="1" x14ac:dyDescent="0.25">
      <c r="A92" s="59"/>
      <c r="B92" s="66" t="s">
        <v>199</v>
      </c>
      <c r="C92" s="291">
        <f>出品一覧表!$K20</f>
        <v>0</v>
      </c>
      <c r="D92" s="292"/>
      <c r="E92" s="292"/>
      <c r="F92" s="292"/>
      <c r="G92" s="292"/>
      <c r="H92" s="292"/>
      <c r="I92" s="292"/>
      <c r="J92" s="293"/>
      <c r="K92" s="1"/>
    </row>
    <row r="93" spans="1:11" ht="50.1" customHeight="1" thickTop="1" thickBot="1" x14ac:dyDescent="0.25">
      <c r="A93" s="33"/>
      <c r="B93" s="60"/>
      <c r="C93" s="58"/>
      <c r="D93" s="58"/>
      <c r="E93" s="58"/>
      <c r="F93" s="58"/>
      <c r="G93" s="58"/>
      <c r="H93" s="58"/>
      <c r="I93" s="58"/>
      <c r="J93" s="58"/>
      <c r="K93" s="1"/>
    </row>
    <row r="94" spans="1:11" ht="21.9" customHeight="1" thickTop="1" thickBot="1" x14ac:dyDescent="0.25">
      <c r="A94" s="59">
        <v>12</v>
      </c>
      <c r="B94" s="343" t="s">
        <v>294</v>
      </c>
      <c r="C94" s="344"/>
      <c r="D94" s="344"/>
      <c r="E94" s="344" t="s">
        <v>315</v>
      </c>
      <c r="F94" s="344"/>
      <c r="G94" s="344"/>
      <c r="H94" s="344"/>
      <c r="I94" s="344"/>
      <c r="J94" s="345"/>
      <c r="K94" s="1"/>
    </row>
    <row r="95" spans="1:11" ht="21.9" customHeight="1" thickTop="1" x14ac:dyDescent="0.2">
      <c r="A95" s="59"/>
      <c r="B95" s="62" t="s">
        <v>88</v>
      </c>
      <c r="C95" s="61">
        <f>出品一覧表!$D$7</f>
        <v>0</v>
      </c>
      <c r="D95" s="63" t="s">
        <v>195</v>
      </c>
      <c r="E95" s="64" t="e">
        <f>出品一覧表!$D$8</f>
        <v>#N/A</v>
      </c>
      <c r="F95" s="321" t="e">
        <f>出品一覧表!$E$8</f>
        <v>#N/A</v>
      </c>
      <c r="G95" s="321"/>
      <c r="H95" s="341" t="str">
        <f>出品一覧表!$B21</f>
        <v>012</v>
      </c>
      <c r="I95" s="341"/>
      <c r="J95" s="342"/>
      <c r="K95" s="1"/>
    </row>
    <row r="96" spans="1:11" ht="21.9" customHeight="1" thickBot="1" x14ac:dyDescent="0.25">
      <c r="A96" s="59"/>
      <c r="B96" s="65" t="s">
        <v>0</v>
      </c>
      <c r="C96" s="307" t="e">
        <f>出品一覧表!$E$7</f>
        <v>#N/A</v>
      </c>
      <c r="D96" s="308"/>
      <c r="E96" s="69" t="s">
        <v>87</v>
      </c>
      <c r="F96" s="307" t="e">
        <f>出品一覧表!$G$7</f>
        <v>#N/A</v>
      </c>
      <c r="G96" s="307"/>
      <c r="H96" s="308"/>
      <c r="I96" s="309" t="s">
        <v>196</v>
      </c>
      <c r="J96" s="310"/>
      <c r="K96" s="1"/>
    </row>
    <row r="97" spans="1:11" ht="24.9" customHeight="1" thickTop="1" thickBot="1" x14ac:dyDescent="0.25">
      <c r="A97" s="59"/>
      <c r="B97" s="132" t="s">
        <v>302</v>
      </c>
      <c r="C97" s="324">
        <f>出品一覧表!$J21</f>
        <v>0</v>
      </c>
      <c r="D97" s="325"/>
      <c r="E97" s="325"/>
      <c r="F97" s="325"/>
      <c r="G97" s="325"/>
      <c r="H97" s="325"/>
      <c r="I97" s="325"/>
      <c r="J97" s="326"/>
      <c r="K97" s="1"/>
    </row>
    <row r="98" spans="1:11" ht="30" customHeight="1" thickTop="1" x14ac:dyDescent="0.2">
      <c r="A98" s="59"/>
      <c r="B98" s="131" t="s">
        <v>300</v>
      </c>
      <c r="C98" s="327">
        <f>出品一覧表!$I21</f>
        <v>0</v>
      </c>
      <c r="D98" s="328"/>
      <c r="E98" s="328"/>
      <c r="F98" s="328"/>
      <c r="G98" s="328"/>
      <c r="H98" s="328"/>
      <c r="I98" s="328"/>
      <c r="J98" s="329"/>
      <c r="K98" s="1"/>
    </row>
    <row r="99" spans="1:11" ht="30" customHeight="1" thickBot="1" x14ac:dyDescent="0.25">
      <c r="A99" s="59"/>
      <c r="B99" s="67" t="s">
        <v>197</v>
      </c>
      <c r="C99" s="68" t="str">
        <f>出品一覧表!$F21</f>
        <v>3年</v>
      </c>
      <c r="D99" s="38" t="s">
        <v>198</v>
      </c>
      <c r="E99" s="330">
        <f>出品一覧表!$G21</f>
        <v>0</v>
      </c>
      <c r="F99" s="330"/>
      <c r="G99" s="330"/>
      <c r="H99" s="330"/>
      <c r="I99" s="331"/>
      <c r="J99" s="332"/>
      <c r="K99" s="1"/>
    </row>
    <row r="100" spans="1:11" ht="21.9" customHeight="1" thickTop="1" thickBot="1" x14ac:dyDescent="0.25">
      <c r="A100" s="59"/>
      <c r="B100" s="66" t="s">
        <v>199</v>
      </c>
      <c r="C100" s="291">
        <f>出品一覧表!$K21</f>
        <v>0</v>
      </c>
      <c r="D100" s="292"/>
      <c r="E100" s="292"/>
      <c r="F100" s="292"/>
      <c r="G100" s="292"/>
      <c r="H100" s="292"/>
      <c r="I100" s="292"/>
      <c r="J100" s="293"/>
      <c r="K100" s="1"/>
    </row>
    <row r="101" spans="1:11" ht="50.1" customHeight="1" thickTop="1" thickBot="1" x14ac:dyDescent="0.25">
      <c r="A101" s="33"/>
      <c r="B101" s="60"/>
      <c r="C101" s="58"/>
      <c r="D101" s="58"/>
      <c r="E101" s="58"/>
      <c r="F101" s="58"/>
      <c r="G101" s="58"/>
      <c r="H101" s="58"/>
      <c r="I101" s="58"/>
      <c r="J101" s="58"/>
      <c r="K101" s="1"/>
    </row>
    <row r="102" spans="1:11" ht="21.9" customHeight="1" thickTop="1" thickBot="1" x14ac:dyDescent="0.25">
      <c r="A102" s="59">
        <v>13</v>
      </c>
      <c r="B102" s="343" t="s">
        <v>294</v>
      </c>
      <c r="C102" s="344"/>
      <c r="D102" s="344"/>
      <c r="E102" s="344" t="s">
        <v>315</v>
      </c>
      <c r="F102" s="344"/>
      <c r="G102" s="344"/>
      <c r="H102" s="344"/>
      <c r="I102" s="344"/>
      <c r="J102" s="345"/>
      <c r="K102" s="1"/>
    </row>
    <row r="103" spans="1:11" ht="21.9" customHeight="1" thickTop="1" x14ac:dyDescent="0.2">
      <c r="A103" s="59"/>
      <c r="B103" s="62" t="s">
        <v>88</v>
      </c>
      <c r="C103" s="61">
        <f>出品一覧表!$D$7</f>
        <v>0</v>
      </c>
      <c r="D103" s="63" t="s">
        <v>195</v>
      </c>
      <c r="E103" s="64" t="e">
        <f>出品一覧表!$D$8</f>
        <v>#N/A</v>
      </c>
      <c r="F103" s="321" t="e">
        <f>出品一覧表!$E$8</f>
        <v>#N/A</v>
      </c>
      <c r="G103" s="321"/>
      <c r="H103" s="341" t="str">
        <f>出品一覧表!$B22</f>
        <v>013</v>
      </c>
      <c r="I103" s="341"/>
      <c r="J103" s="342"/>
      <c r="K103" s="1"/>
    </row>
    <row r="104" spans="1:11" ht="21.9" customHeight="1" thickBot="1" x14ac:dyDescent="0.25">
      <c r="A104" s="59"/>
      <c r="B104" s="65" t="s">
        <v>0</v>
      </c>
      <c r="C104" s="307" t="e">
        <f>出品一覧表!$E$7</f>
        <v>#N/A</v>
      </c>
      <c r="D104" s="308"/>
      <c r="E104" s="69" t="s">
        <v>87</v>
      </c>
      <c r="F104" s="307" t="e">
        <f>出品一覧表!$G$7</f>
        <v>#N/A</v>
      </c>
      <c r="G104" s="307"/>
      <c r="H104" s="308"/>
      <c r="I104" s="309" t="s">
        <v>196</v>
      </c>
      <c r="J104" s="310"/>
      <c r="K104" s="1"/>
    </row>
    <row r="105" spans="1:11" ht="24.9" customHeight="1" thickTop="1" thickBot="1" x14ac:dyDescent="0.25">
      <c r="A105" s="59"/>
      <c r="B105" s="132" t="s">
        <v>302</v>
      </c>
      <c r="C105" s="324">
        <f>出品一覧表!$J22</f>
        <v>0</v>
      </c>
      <c r="D105" s="325"/>
      <c r="E105" s="325"/>
      <c r="F105" s="325"/>
      <c r="G105" s="325"/>
      <c r="H105" s="325"/>
      <c r="I105" s="325"/>
      <c r="J105" s="326"/>
      <c r="K105" s="1"/>
    </row>
    <row r="106" spans="1:11" ht="30" customHeight="1" thickTop="1" x14ac:dyDescent="0.2">
      <c r="A106" s="59"/>
      <c r="B106" s="131" t="s">
        <v>300</v>
      </c>
      <c r="C106" s="327">
        <f>出品一覧表!$I22</f>
        <v>0</v>
      </c>
      <c r="D106" s="328"/>
      <c r="E106" s="328"/>
      <c r="F106" s="328"/>
      <c r="G106" s="328"/>
      <c r="H106" s="328"/>
      <c r="I106" s="328"/>
      <c r="J106" s="329"/>
      <c r="K106" s="1"/>
    </row>
    <row r="107" spans="1:11" ht="30" customHeight="1" thickBot="1" x14ac:dyDescent="0.25">
      <c r="A107" s="59"/>
      <c r="B107" s="67" t="s">
        <v>197</v>
      </c>
      <c r="C107" s="68" t="str">
        <f>出品一覧表!$F22</f>
        <v>3年</v>
      </c>
      <c r="D107" s="38" t="s">
        <v>198</v>
      </c>
      <c r="E107" s="330">
        <f>出品一覧表!$G22</f>
        <v>0</v>
      </c>
      <c r="F107" s="330"/>
      <c r="G107" s="330"/>
      <c r="H107" s="330"/>
      <c r="I107" s="331"/>
      <c r="J107" s="332"/>
      <c r="K107" s="1"/>
    </row>
    <row r="108" spans="1:11" ht="21.9" customHeight="1" thickTop="1" thickBot="1" x14ac:dyDescent="0.25">
      <c r="A108" s="59"/>
      <c r="B108" s="66" t="s">
        <v>199</v>
      </c>
      <c r="C108" s="291">
        <f>出品一覧表!$K22</f>
        <v>0</v>
      </c>
      <c r="D108" s="292"/>
      <c r="E108" s="292"/>
      <c r="F108" s="292"/>
      <c r="G108" s="292"/>
      <c r="H108" s="292"/>
      <c r="I108" s="292"/>
      <c r="J108" s="293"/>
      <c r="K108" s="1"/>
    </row>
    <row r="109" spans="1:11" ht="50.1" customHeight="1" thickTop="1" thickBot="1" x14ac:dyDescent="0.25">
      <c r="A109" s="33"/>
      <c r="B109" s="60"/>
      <c r="C109" s="58"/>
      <c r="D109" s="58"/>
      <c r="E109" s="58"/>
      <c r="F109" s="58"/>
      <c r="G109" s="58"/>
      <c r="H109" s="58"/>
      <c r="I109" s="58"/>
      <c r="J109" s="58"/>
      <c r="K109" s="1"/>
    </row>
    <row r="110" spans="1:11" ht="21.9" customHeight="1" thickTop="1" thickBot="1" x14ac:dyDescent="0.25">
      <c r="A110" s="59">
        <v>14</v>
      </c>
      <c r="B110" s="343" t="s">
        <v>294</v>
      </c>
      <c r="C110" s="344"/>
      <c r="D110" s="344"/>
      <c r="E110" s="344" t="s">
        <v>315</v>
      </c>
      <c r="F110" s="344"/>
      <c r="G110" s="344"/>
      <c r="H110" s="344"/>
      <c r="I110" s="344"/>
      <c r="J110" s="345"/>
      <c r="K110" s="1"/>
    </row>
    <row r="111" spans="1:11" ht="21.9" customHeight="1" thickTop="1" x14ac:dyDescent="0.2">
      <c r="A111" s="59"/>
      <c r="B111" s="62" t="s">
        <v>88</v>
      </c>
      <c r="C111" s="61">
        <f>出品一覧表!$D$7</f>
        <v>0</v>
      </c>
      <c r="D111" s="63" t="s">
        <v>195</v>
      </c>
      <c r="E111" s="64" t="e">
        <f>出品一覧表!$D$8</f>
        <v>#N/A</v>
      </c>
      <c r="F111" s="321" t="e">
        <f>出品一覧表!$E$8</f>
        <v>#N/A</v>
      </c>
      <c r="G111" s="321"/>
      <c r="H111" s="341" t="str">
        <f>出品一覧表!$B23</f>
        <v>014</v>
      </c>
      <c r="I111" s="341"/>
      <c r="J111" s="342"/>
      <c r="K111" s="1"/>
    </row>
    <row r="112" spans="1:11" ht="21.9" customHeight="1" thickBot="1" x14ac:dyDescent="0.25">
      <c r="A112" s="59"/>
      <c r="B112" s="65" t="s">
        <v>0</v>
      </c>
      <c r="C112" s="307" t="e">
        <f>出品一覧表!$E$7</f>
        <v>#N/A</v>
      </c>
      <c r="D112" s="308"/>
      <c r="E112" s="69" t="s">
        <v>87</v>
      </c>
      <c r="F112" s="307" t="e">
        <f>出品一覧表!$G$7</f>
        <v>#N/A</v>
      </c>
      <c r="G112" s="307"/>
      <c r="H112" s="308"/>
      <c r="I112" s="309" t="s">
        <v>196</v>
      </c>
      <c r="J112" s="310"/>
      <c r="K112" s="1"/>
    </row>
    <row r="113" spans="1:11" ht="24.9" customHeight="1" thickTop="1" thickBot="1" x14ac:dyDescent="0.25">
      <c r="A113" s="59"/>
      <c r="B113" s="132" t="s">
        <v>302</v>
      </c>
      <c r="C113" s="324">
        <f>出品一覧表!$J23</f>
        <v>0</v>
      </c>
      <c r="D113" s="325"/>
      <c r="E113" s="325"/>
      <c r="F113" s="325"/>
      <c r="G113" s="325"/>
      <c r="H113" s="325"/>
      <c r="I113" s="325"/>
      <c r="J113" s="326"/>
      <c r="K113" s="1"/>
    </row>
    <row r="114" spans="1:11" ht="30" customHeight="1" thickTop="1" x14ac:dyDescent="0.2">
      <c r="A114" s="59"/>
      <c r="B114" s="131" t="s">
        <v>300</v>
      </c>
      <c r="C114" s="327">
        <f>出品一覧表!$I23</f>
        <v>0</v>
      </c>
      <c r="D114" s="328"/>
      <c r="E114" s="328"/>
      <c r="F114" s="328"/>
      <c r="G114" s="328"/>
      <c r="H114" s="328"/>
      <c r="I114" s="328"/>
      <c r="J114" s="329"/>
      <c r="K114" s="1"/>
    </row>
    <row r="115" spans="1:11" ht="30" customHeight="1" thickBot="1" x14ac:dyDescent="0.25">
      <c r="A115" s="59"/>
      <c r="B115" s="67" t="s">
        <v>197</v>
      </c>
      <c r="C115" s="68" t="str">
        <f>出品一覧表!$F23</f>
        <v>3年</v>
      </c>
      <c r="D115" s="38" t="s">
        <v>198</v>
      </c>
      <c r="E115" s="330">
        <f>出品一覧表!$G23</f>
        <v>0</v>
      </c>
      <c r="F115" s="330"/>
      <c r="G115" s="330"/>
      <c r="H115" s="330"/>
      <c r="I115" s="331"/>
      <c r="J115" s="332"/>
      <c r="K115" s="1"/>
    </row>
    <row r="116" spans="1:11" ht="21.9" customHeight="1" thickTop="1" thickBot="1" x14ac:dyDescent="0.25">
      <c r="A116" s="59"/>
      <c r="B116" s="66" t="s">
        <v>199</v>
      </c>
      <c r="C116" s="291">
        <f>出品一覧表!$K23</f>
        <v>0</v>
      </c>
      <c r="D116" s="292"/>
      <c r="E116" s="292"/>
      <c r="F116" s="292"/>
      <c r="G116" s="292"/>
      <c r="H116" s="292"/>
      <c r="I116" s="292"/>
      <c r="J116" s="293"/>
      <c r="K116" s="1"/>
    </row>
    <row r="117" spans="1:11" ht="50.1" customHeight="1" thickTop="1" thickBot="1" x14ac:dyDescent="0.25">
      <c r="A117" s="33"/>
      <c r="B117" s="60"/>
      <c r="C117" s="58"/>
      <c r="D117" s="58"/>
      <c r="E117" s="58"/>
      <c r="F117" s="58"/>
      <c r="G117" s="58"/>
      <c r="H117" s="58"/>
      <c r="I117" s="58"/>
      <c r="J117" s="58"/>
      <c r="K117" s="1"/>
    </row>
    <row r="118" spans="1:11" ht="21.9" customHeight="1" thickTop="1" thickBot="1" x14ac:dyDescent="0.25">
      <c r="A118" s="59">
        <v>15</v>
      </c>
      <c r="B118" s="343" t="s">
        <v>294</v>
      </c>
      <c r="C118" s="344"/>
      <c r="D118" s="344"/>
      <c r="E118" s="344" t="s">
        <v>315</v>
      </c>
      <c r="F118" s="344"/>
      <c r="G118" s="344"/>
      <c r="H118" s="344"/>
      <c r="I118" s="344"/>
      <c r="J118" s="345"/>
      <c r="K118" s="1"/>
    </row>
    <row r="119" spans="1:11" ht="21.9" customHeight="1" thickTop="1" x14ac:dyDescent="0.2">
      <c r="A119" s="59"/>
      <c r="B119" s="62" t="s">
        <v>88</v>
      </c>
      <c r="C119" s="61">
        <f>出品一覧表!$D$7</f>
        <v>0</v>
      </c>
      <c r="D119" s="63" t="s">
        <v>195</v>
      </c>
      <c r="E119" s="64" t="e">
        <f>出品一覧表!$D$8</f>
        <v>#N/A</v>
      </c>
      <c r="F119" s="321" t="e">
        <f>出品一覧表!$E$8</f>
        <v>#N/A</v>
      </c>
      <c r="G119" s="321"/>
      <c r="H119" s="341" t="str">
        <f>出品一覧表!$B24</f>
        <v>015</v>
      </c>
      <c r="I119" s="341"/>
      <c r="J119" s="342"/>
      <c r="K119" s="1"/>
    </row>
    <row r="120" spans="1:11" ht="21.9" customHeight="1" thickBot="1" x14ac:dyDescent="0.25">
      <c r="A120" s="59"/>
      <c r="B120" s="65" t="s">
        <v>0</v>
      </c>
      <c r="C120" s="307" t="e">
        <f>出品一覧表!$E$7</f>
        <v>#N/A</v>
      </c>
      <c r="D120" s="308"/>
      <c r="E120" s="69" t="s">
        <v>87</v>
      </c>
      <c r="F120" s="307" t="e">
        <f>出品一覧表!$G$7</f>
        <v>#N/A</v>
      </c>
      <c r="G120" s="307"/>
      <c r="H120" s="308"/>
      <c r="I120" s="309" t="s">
        <v>196</v>
      </c>
      <c r="J120" s="310"/>
      <c r="K120" s="1"/>
    </row>
    <row r="121" spans="1:11" ht="24.9" customHeight="1" thickTop="1" thickBot="1" x14ac:dyDescent="0.25">
      <c r="A121" s="59"/>
      <c r="B121" s="132" t="s">
        <v>302</v>
      </c>
      <c r="C121" s="324">
        <f>出品一覧表!$J24</f>
        <v>0</v>
      </c>
      <c r="D121" s="325"/>
      <c r="E121" s="325"/>
      <c r="F121" s="325"/>
      <c r="G121" s="325"/>
      <c r="H121" s="325"/>
      <c r="I121" s="325"/>
      <c r="J121" s="326"/>
      <c r="K121" s="1"/>
    </row>
    <row r="122" spans="1:11" ht="30" customHeight="1" thickTop="1" x14ac:dyDescent="0.2">
      <c r="A122" s="59"/>
      <c r="B122" s="131" t="s">
        <v>300</v>
      </c>
      <c r="C122" s="327">
        <f>出品一覧表!$I24</f>
        <v>0</v>
      </c>
      <c r="D122" s="328"/>
      <c r="E122" s="328"/>
      <c r="F122" s="328"/>
      <c r="G122" s="328"/>
      <c r="H122" s="328"/>
      <c r="I122" s="328"/>
      <c r="J122" s="329"/>
      <c r="K122" s="1"/>
    </row>
    <row r="123" spans="1:11" ht="30" customHeight="1" thickBot="1" x14ac:dyDescent="0.25">
      <c r="A123" s="59"/>
      <c r="B123" s="67" t="s">
        <v>197</v>
      </c>
      <c r="C123" s="68" t="str">
        <f>出品一覧表!$F24</f>
        <v>3年</v>
      </c>
      <c r="D123" s="38" t="s">
        <v>198</v>
      </c>
      <c r="E123" s="330">
        <f>出品一覧表!$G24</f>
        <v>0</v>
      </c>
      <c r="F123" s="330"/>
      <c r="G123" s="330"/>
      <c r="H123" s="330"/>
      <c r="I123" s="331"/>
      <c r="J123" s="332"/>
      <c r="K123" s="1"/>
    </row>
    <row r="124" spans="1:11" ht="21.9" customHeight="1" thickTop="1" thickBot="1" x14ac:dyDescent="0.25">
      <c r="A124" s="59"/>
      <c r="B124" s="66" t="s">
        <v>199</v>
      </c>
      <c r="C124" s="291">
        <f>出品一覧表!$K24</f>
        <v>0</v>
      </c>
      <c r="D124" s="292"/>
      <c r="E124" s="292"/>
      <c r="F124" s="292"/>
      <c r="G124" s="292"/>
      <c r="H124" s="292"/>
      <c r="I124" s="292"/>
      <c r="J124" s="293"/>
      <c r="K124" s="1"/>
    </row>
    <row r="125" spans="1:11" ht="21.9" customHeight="1" thickTop="1" x14ac:dyDescent="0.2">
      <c r="B125" s="60"/>
      <c r="C125" s="58"/>
      <c r="D125" s="58"/>
      <c r="E125" s="58"/>
      <c r="F125" s="58"/>
      <c r="G125" s="58"/>
      <c r="H125" s="58"/>
      <c r="I125" s="58"/>
      <c r="J125" s="58"/>
    </row>
  </sheetData>
  <sheetProtection algorithmName="SHA-512" hashValue="mdlzCiojRohsXaRjVkRZpddduMh5UNY7TDfa6CftTGueSHgfJyGUk4mNhRn0PqFs6FEwqQXWQJg1bWaFrV/oqA==" saltValue="KZ2hCJtLFyC/I3y33eNO6Q==" spinCount="100000" sheet="1" objects="1" scenarios="1"/>
  <mergeCells count="169">
    <mergeCell ref="C121:J121"/>
    <mergeCell ref="C122:J122"/>
    <mergeCell ref="E123:J123"/>
    <mergeCell ref="C113:J113"/>
    <mergeCell ref="C114:J114"/>
    <mergeCell ref="E115:J115"/>
    <mergeCell ref="F119:G119"/>
    <mergeCell ref="H119:J119"/>
    <mergeCell ref="B118:D118"/>
    <mergeCell ref="E118:J118"/>
    <mergeCell ref="C120:D120"/>
    <mergeCell ref="F120:H120"/>
    <mergeCell ref="I120:J120"/>
    <mergeCell ref="C116:J116"/>
    <mergeCell ref="C112:D112"/>
    <mergeCell ref="F112:H112"/>
    <mergeCell ref="I112:J112"/>
    <mergeCell ref="C97:J97"/>
    <mergeCell ref="C98:J98"/>
    <mergeCell ref="E99:J99"/>
    <mergeCell ref="F103:G103"/>
    <mergeCell ref="H103:J103"/>
    <mergeCell ref="F111:G111"/>
    <mergeCell ref="H111:J111"/>
    <mergeCell ref="C105:J105"/>
    <mergeCell ref="C106:J106"/>
    <mergeCell ref="E107:J107"/>
    <mergeCell ref="C104:D104"/>
    <mergeCell ref="F104:H104"/>
    <mergeCell ref="I104:J104"/>
    <mergeCell ref="B110:D110"/>
    <mergeCell ref="E110:J110"/>
    <mergeCell ref="C108:J108"/>
    <mergeCell ref="F95:G95"/>
    <mergeCell ref="H95:J95"/>
    <mergeCell ref="B94:D94"/>
    <mergeCell ref="E94:J94"/>
    <mergeCell ref="C96:D96"/>
    <mergeCell ref="F96:H96"/>
    <mergeCell ref="I96:J96"/>
    <mergeCell ref="B102:D102"/>
    <mergeCell ref="E102:J102"/>
    <mergeCell ref="C100:J100"/>
    <mergeCell ref="C89:J89"/>
    <mergeCell ref="C90:J90"/>
    <mergeCell ref="E91:J91"/>
    <mergeCell ref="C81:J81"/>
    <mergeCell ref="C82:J82"/>
    <mergeCell ref="E83:J83"/>
    <mergeCell ref="F87:G87"/>
    <mergeCell ref="H87:J87"/>
    <mergeCell ref="B86:D86"/>
    <mergeCell ref="E86:J86"/>
    <mergeCell ref="C88:D88"/>
    <mergeCell ref="F88:H88"/>
    <mergeCell ref="I88:J88"/>
    <mergeCell ref="C80:D80"/>
    <mergeCell ref="F80:H80"/>
    <mergeCell ref="I80:J80"/>
    <mergeCell ref="C65:J65"/>
    <mergeCell ref="C66:J66"/>
    <mergeCell ref="E67:J67"/>
    <mergeCell ref="F71:G71"/>
    <mergeCell ref="H71:J71"/>
    <mergeCell ref="F79:G79"/>
    <mergeCell ref="H79:J79"/>
    <mergeCell ref="C73:J73"/>
    <mergeCell ref="C74:J74"/>
    <mergeCell ref="E75:J75"/>
    <mergeCell ref="C72:D72"/>
    <mergeCell ref="F72:H72"/>
    <mergeCell ref="I72:J72"/>
    <mergeCell ref="B78:D78"/>
    <mergeCell ref="E78:J78"/>
    <mergeCell ref="F63:G63"/>
    <mergeCell ref="H63:J63"/>
    <mergeCell ref="B62:D62"/>
    <mergeCell ref="E62:J62"/>
    <mergeCell ref="C64:D64"/>
    <mergeCell ref="F64:H64"/>
    <mergeCell ref="I64:J64"/>
    <mergeCell ref="B70:D70"/>
    <mergeCell ref="E70:J70"/>
    <mergeCell ref="C57:J57"/>
    <mergeCell ref="C58:J58"/>
    <mergeCell ref="E59:J59"/>
    <mergeCell ref="C49:J49"/>
    <mergeCell ref="C50:J50"/>
    <mergeCell ref="E51:J51"/>
    <mergeCell ref="F55:G55"/>
    <mergeCell ref="H55:J55"/>
    <mergeCell ref="B54:D54"/>
    <mergeCell ref="E54:J54"/>
    <mergeCell ref="C56:D56"/>
    <mergeCell ref="F56:H56"/>
    <mergeCell ref="I56:J56"/>
    <mergeCell ref="E35:J35"/>
    <mergeCell ref="F39:G39"/>
    <mergeCell ref="H39:J39"/>
    <mergeCell ref="F47:G47"/>
    <mergeCell ref="H47:J47"/>
    <mergeCell ref="C41:J41"/>
    <mergeCell ref="C42:J42"/>
    <mergeCell ref="E43:J43"/>
    <mergeCell ref="C40:D40"/>
    <mergeCell ref="F40:H40"/>
    <mergeCell ref="I40:J40"/>
    <mergeCell ref="B46:D46"/>
    <mergeCell ref="E46:J46"/>
    <mergeCell ref="C16:D16"/>
    <mergeCell ref="F16:H16"/>
    <mergeCell ref="I16:J16"/>
    <mergeCell ref="C25:J25"/>
    <mergeCell ref="C26:J26"/>
    <mergeCell ref="E27:J27"/>
    <mergeCell ref="C17:J17"/>
    <mergeCell ref="C18:J18"/>
    <mergeCell ref="E19:J19"/>
    <mergeCell ref="F23:G23"/>
    <mergeCell ref="H23:J23"/>
    <mergeCell ref="B22:D22"/>
    <mergeCell ref="E22:J22"/>
    <mergeCell ref="C24:D24"/>
    <mergeCell ref="F24:H24"/>
    <mergeCell ref="I24:J24"/>
    <mergeCell ref="C20:J20"/>
    <mergeCell ref="A1:C1"/>
    <mergeCell ref="A4:J4"/>
    <mergeCell ref="H7:J7"/>
    <mergeCell ref="F15:G15"/>
    <mergeCell ref="H15:J15"/>
    <mergeCell ref="F7:G7"/>
    <mergeCell ref="C8:D8"/>
    <mergeCell ref="F8:H8"/>
    <mergeCell ref="I8:J8"/>
    <mergeCell ref="B6:D6"/>
    <mergeCell ref="E6:J6"/>
    <mergeCell ref="A2:J2"/>
    <mergeCell ref="A3:J3"/>
    <mergeCell ref="C9:J9"/>
    <mergeCell ref="C10:J10"/>
    <mergeCell ref="E11:J11"/>
    <mergeCell ref="B14:D14"/>
    <mergeCell ref="E14:J14"/>
    <mergeCell ref="C12:J12"/>
    <mergeCell ref="C124:J124"/>
    <mergeCell ref="C28:J28"/>
    <mergeCell ref="C36:J36"/>
    <mergeCell ref="C44:J44"/>
    <mergeCell ref="C52:J52"/>
    <mergeCell ref="C60:J60"/>
    <mergeCell ref="C68:J68"/>
    <mergeCell ref="C76:J76"/>
    <mergeCell ref="C84:J84"/>
    <mergeCell ref="C92:J92"/>
    <mergeCell ref="F31:G31"/>
    <mergeCell ref="H31:J31"/>
    <mergeCell ref="B30:D30"/>
    <mergeCell ref="E30:J30"/>
    <mergeCell ref="C32:D32"/>
    <mergeCell ref="F32:H32"/>
    <mergeCell ref="I32:J32"/>
    <mergeCell ref="B38:D38"/>
    <mergeCell ref="E38:J38"/>
    <mergeCell ref="C48:D48"/>
    <mergeCell ref="F48:H48"/>
    <mergeCell ref="I48:J48"/>
    <mergeCell ref="C33:J33"/>
    <mergeCell ref="C34:J34"/>
  </mergeCells>
  <phoneticPr fontId="1"/>
  <pageMargins left="0.7" right="0.7" top="0.75" bottom="0.75" header="0.3" footer="0.3"/>
  <pageSetup paperSize="9" scale="73" orientation="portrait" r:id="rId1"/>
  <rowBreaks count="3" manualBreakCount="3">
    <brk id="5" max="16383" man="1"/>
    <brk id="45" max="9" man="1"/>
    <brk id="8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0FC2-0839-4CFA-9E8B-E6C4870245A3}">
  <sheetPr>
    <tabColor rgb="FFB8B8E6"/>
  </sheetPr>
  <dimension ref="A1:K126"/>
  <sheetViews>
    <sheetView view="pageBreakPreview" topLeftCell="A45" zoomScaleNormal="55" zoomScaleSheetLayoutView="100" workbookViewId="0">
      <selection activeCell="J56" sqref="J56"/>
    </sheetView>
  </sheetViews>
  <sheetFormatPr defaultColWidth="8.88671875" defaultRowHeight="13.2" x14ac:dyDescent="0.2"/>
  <cols>
    <col min="2" max="2" width="9.21875" customWidth="1"/>
  </cols>
  <sheetData>
    <row r="1" spans="1:11" ht="30.75" customHeight="1" thickBot="1" x14ac:dyDescent="0.25">
      <c r="A1" s="317" t="s">
        <v>205</v>
      </c>
      <c r="B1" s="318"/>
      <c r="C1" s="319"/>
      <c r="D1" s="71" t="s">
        <v>194</v>
      </c>
      <c r="E1" s="71"/>
      <c r="F1" s="71"/>
      <c r="G1" s="71"/>
      <c r="H1" s="71"/>
      <c r="I1" s="71"/>
      <c r="J1" s="71"/>
      <c r="K1" s="71"/>
    </row>
    <row r="2" spans="1:11" ht="30.75" customHeight="1" x14ac:dyDescent="0.2">
      <c r="A2" s="322" t="s">
        <v>204</v>
      </c>
      <c r="B2" s="322"/>
      <c r="C2" s="322"/>
      <c r="D2" s="322"/>
      <c r="E2" s="322"/>
      <c r="F2" s="322"/>
      <c r="G2" s="322"/>
      <c r="H2" s="322"/>
      <c r="I2" s="322"/>
      <c r="J2" s="322"/>
      <c r="K2" s="71"/>
    </row>
    <row r="3" spans="1:11" ht="65.25" customHeight="1" x14ac:dyDescent="0.2">
      <c r="A3" s="323" t="s">
        <v>293</v>
      </c>
      <c r="B3" s="323"/>
      <c r="C3" s="323"/>
      <c r="D3" s="323"/>
      <c r="E3" s="323"/>
      <c r="F3" s="323"/>
      <c r="G3" s="323"/>
      <c r="H3" s="323"/>
      <c r="I3" s="323"/>
      <c r="J3" s="323"/>
      <c r="K3" s="71"/>
    </row>
    <row r="4" spans="1:11" ht="179.4" customHeight="1" x14ac:dyDescent="0.2">
      <c r="A4" s="320" t="s">
        <v>306</v>
      </c>
      <c r="B4" s="320"/>
      <c r="C4" s="320"/>
      <c r="D4" s="320"/>
      <c r="E4" s="320"/>
      <c r="F4" s="320"/>
      <c r="G4" s="320"/>
      <c r="H4" s="320"/>
      <c r="I4" s="320"/>
      <c r="J4" s="320"/>
      <c r="K4" s="57"/>
    </row>
    <row r="5" spans="1:11" ht="24.9" customHeight="1" x14ac:dyDescent="0.2">
      <c r="A5" s="1"/>
      <c r="B5" s="58"/>
      <c r="C5" s="1"/>
      <c r="D5" s="1"/>
      <c r="E5" s="1"/>
      <c r="F5" s="1"/>
      <c r="G5" s="1"/>
      <c r="H5" s="1"/>
      <c r="I5" s="1"/>
      <c r="J5" s="1"/>
      <c r="K5" s="1"/>
    </row>
    <row r="6" spans="1:11" ht="50.1" customHeight="1" thickBot="1" x14ac:dyDescent="0.25">
      <c r="A6" s="1"/>
      <c r="B6" s="58"/>
      <c r="C6" s="1"/>
      <c r="D6" s="1"/>
      <c r="E6" s="1"/>
      <c r="F6" s="1"/>
      <c r="G6" s="1"/>
      <c r="H6" s="1"/>
      <c r="I6" s="1"/>
      <c r="J6" s="1"/>
      <c r="K6" s="1"/>
    </row>
    <row r="7" spans="1:11" ht="24.9" customHeight="1" thickTop="1" thickBot="1" x14ac:dyDescent="0.25">
      <c r="A7" s="33">
        <v>1</v>
      </c>
      <c r="B7" s="360" t="s">
        <v>206</v>
      </c>
      <c r="C7" s="361"/>
      <c r="D7" s="361"/>
      <c r="E7" s="361" t="s">
        <v>315</v>
      </c>
      <c r="F7" s="361"/>
      <c r="G7" s="361"/>
      <c r="H7" s="361"/>
      <c r="I7" s="361"/>
      <c r="J7" s="362"/>
      <c r="K7" s="1"/>
    </row>
    <row r="8" spans="1:11" ht="24.9" customHeight="1" thickTop="1" x14ac:dyDescent="0.2">
      <c r="A8" s="33"/>
      <c r="B8" s="268" t="s">
        <v>88</v>
      </c>
      <c r="C8" s="269">
        <f>出品一覧表!$D$7</f>
        <v>0</v>
      </c>
      <c r="D8" s="270" t="s">
        <v>195</v>
      </c>
      <c r="E8" s="270" t="e">
        <f>出品一覧表!$D$8</f>
        <v>#N/A</v>
      </c>
      <c r="F8" s="363" t="e">
        <f>出品一覧表!$E$8</f>
        <v>#N/A</v>
      </c>
      <c r="G8" s="363"/>
      <c r="H8" s="364" t="str">
        <f>出品一覧表!$B25</f>
        <v>016</v>
      </c>
      <c r="I8" s="364"/>
      <c r="J8" s="365"/>
      <c r="K8" s="1"/>
    </row>
    <row r="9" spans="1:11" ht="24.9" customHeight="1" thickBot="1" x14ac:dyDescent="0.25">
      <c r="A9" s="33"/>
      <c r="B9" s="271" t="s">
        <v>0</v>
      </c>
      <c r="C9" s="366" t="e">
        <f>出品一覧表!$E$7</f>
        <v>#N/A</v>
      </c>
      <c r="D9" s="367"/>
      <c r="E9" s="272" t="s">
        <v>87</v>
      </c>
      <c r="F9" s="366" t="e">
        <f>出品一覧表!$G$7</f>
        <v>#N/A</v>
      </c>
      <c r="G9" s="366"/>
      <c r="H9" s="367"/>
      <c r="I9" s="368" t="s">
        <v>196</v>
      </c>
      <c r="J9" s="369"/>
      <c r="K9" s="1"/>
    </row>
    <row r="10" spans="1:11" ht="24.9" customHeight="1" thickTop="1" thickBot="1" x14ac:dyDescent="0.25">
      <c r="A10" s="59"/>
      <c r="B10" s="273" t="s">
        <v>302</v>
      </c>
      <c r="C10" s="348">
        <f>出品一覧表!$J25</f>
        <v>0</v>
      </c>
      <c r="D10" s="349"/>
      <c r="E10" s="349"/>
      <c r="F10" s="349"/>
      <c r="G10" s="349"/>
      <c r="H10" s="349"/>
      <c r="I10" s="349"/>
      <c r="J10" s="350"/>
      <c r="K10" s="1"/>
    </row>
    <row r="11" spans="1:11" ht="30" customHeight="1" thickTop="1" x14ac:dyDescent="0.2">
      <c r="A11" s="59"/>
      <c r="B11" s="274" t="s">
        <v>300</v>
      </c>
      <c r="C11" s="351">
        <f>出品一覧表!$I25</f>
        <v>0</v>
      </c>
      <c r="D11" s="352"/>
      <c r="E11" s="352"/>
      <c r="F11" s="352"/>
      <c r="G11" s="352"/>
      <c r="H11" s="352"/>
      <c r="I11" s="352"/>
      <c r="J11" s="353"/>
      <c r="K11" s="1"/>
    </row>
    <row r="12" spans="1:11" ht="30" customHeight="1" thickBot="1" x14ac:dyDescent="0.25">
      <c r="A12" s="59"/>
      <c r="B12" s="275" t="s">
        <v>197</v>
      </c>
      <c r="C12" s="276" t="str">
        <f>出品一覧表!$F25</f>
        <v>1年</v>
      </c>
      <c r="D12" s="277" t="s">
        <v>198</v>
      </c>
      <c r="E12" s="354">
        <f>出品一覧表!$G25</f>
        <v>0</v>
      </c>
      <c r="F12" s="354"/>
      <c r="G12" s="354"/>
      <c r="H12" s="354"/>
      <c r="I12" s="355"/>
      <c r="J12" s="356"/>
      <c r="K12" s="1"/>
    </row>
    <row r="13" spans="1:11" ht="24.9" customHeight="1" thickTop="1" thickBot="1" x14ac:dyDescent="0.25">
      <c r="A13" s="59"/>
      <c r="B13" s="278" t="s">
        <v>199</v>
      </c>
      <c r="C13" s="357">
        <f>出品一覧表!$K25</f>
        <v>0</v>
      </c>
      <c r="D13" s="358"/>
      <c r="E13" s="358"/>
      <c r="F13" s="358"/>
      <c r="G13" s="358"/>
      <c r="H13" s="358"/>
      <c r="I13" s="358"/>
      <c r="J13" s="359"/>
      <c r="K13" s="1"/>
    </row>
    <row r="14" spans="1:11" ht="50.1" customHeight="1" thickTop="1" thickBot="1" x14ac:dyDescent="0.25">
      <c r="A14" s="33"/>
      <c r="B14" s="279"/>
      <c r="C14" s="280"/>
      <c r="D14" s="280"/>
      <c r="E14" s="280"/>
      <c r="F14" s="280"/>
      <c r="G14" s="280"/>
      <c r="H14" s="280"/>
      <c r="I14" s="280"/>
      <c r="J14" s="280"/>
      <c r="K14" s="1"/>
    </row>
    <row r="15" spans="1:11" ht="24.9" customHeight="1" thickTop="1" thickBot="1" x14ac:dyDescent="0.25">
      <c r="A15" s="59">
        <v>2</v>
      </c>
      <c r="B15" s="360" t="s">
        <v>206</v>
      </c>
      <c r="C15" s="361"/>
      <c r="D15" s="361"/>
      <c r="E15" s="361" t="s">
        <v>315</v>
      </c>
      <c r="F15" s="361"/>
      <c r="G15" s="361"/>
      <c r="H15" s="361"/>
      <c r="I15" s="361"/>
      <c r="J15" s="362"/>
      <c r="K15" s="1"/>
    </row>
    <row r="16" spans="1:11" ht="24.9" customHeight="1" thickTop="1" x14ac:dyDescent="0.2">
      <c r="A16" s="59"/>
      <c r="B16" s="268" t="s">
        <v>88</v>
      </c>
      <c r="C16" s="269">
        <f>出品一覧表!$D$7</f>
        <v>0</v>
      </c>
      <c r="D16" s="270" t="s">
        <v>195</v>
      </c>
      <c r="E16" s="270" t="e">
        <f>出品一覧表!$D$8</f>
        <v>#N/A</v>
      </c>
      <c r="F16" s="363" t="e">
        <f>出品一覧表!$E$8</f>
        <v>#N/A</v>
      </c>
      <c r="G16" s="363"/>
      <c r="H16" s="364" t="str">
        <f>出品一覧表!$B26</f>
        <v>017</v>
      </c>
      <c r="I16" s="364"/>
      <c r="J16" s="365"/>
      <c r="K16" s="1"/>
    </row>
    <row r="17" spans="1:11" ht="24.9" customHeight="1" thickBot="1" x14ac:dyDescent="0.25">
      <c r="A17" s="59"/>
      <c r="B17" s="271" t="s">
        <v>0</v>
      </c>
      <c r="C17" s="366" t="e">
        <f>出品一覧表!$E$7</f>
        <v>#N/A</v>
      </c>
      <c r="D17" s="367"/>
      <c r="E17" s="272" t="s">
        <v>87</v>
      </c>
      <c r="F17" s="366" t="e">
        <f>出品一覧表!$G$7</f>
        <v>#N/A</v>
      </c>
      <c r="G17" s="366"/>
      <c r="H17" s="367"/>
      <c r="I17" s="368" t="s">
        <v>196</v>
      </c>
      <c r="J17" s="369"/>
      <c r="K17" s="1"/>
    </row>
    <row r="18" spans="1:11" ht="24.9" customHeight="1" thickTop="1" thickBot="1" x14ac:dyDescent="0.25">
      <c r="A18" s="59"/>
      <c r="B18" s="273" t="s">
        <v>302</v>
      </c>
      <c r="C18" s="348">
        <f>出品一覧表!$J26</f>
        <v>0</v>
      </c>
      <c r="D18" s="349"/>
      <c r="E18" s="349"/>
      <c r="F18" s="349"/>
      <c r="G18" s="349"/>
      <c r="H18" s="349"/>
      <c r="I18" s="349"/>
      <c r="J18" s="350"/>
      <c r="K18" s="1"/>
    </row>
    <row r="19" spans="1:11" ht="30" customHeight="1" thickTop="1" x14ac:dyDescent="0.2">
      <c r="A19" s="59"/>
      <c r="B19" s="274" t="s">
        <v>300</v>
      </c>
      <c r="C19" s="351">
        <f>出品一覧表!$I26</f>
        <v>0</v>
      </c>
      <c r="D19" s="352"/>
      <c r="E19" s="352"/>
      <c r="F19" s="352"/>
      <c r="G19" s="352"/>
      <c r="H19" s="352"/>
      <c r="I19" s="352"/>
      <c r="J19" s="353"/>
      <c r="K19" s="1"/>
    </row>
    <row r="20" spans="1:11" ht="30" customHeight="1" thickBot="1" x14ac:dyDescent="0.25">
      <c r="A20" s="59"/>
      <c r="B20" s="275" t="s">
        <v>197</v>
      </c>
      <c r="C20" s="276" t="str">
        <f>出品一覧表!$F26</f>
        <v>1年</v>
      </c>
      <c r="D20" s="277" t="s">
        <v>198</v>
      </c>
      <c r="E20" s="354">
        <f>出品一覧表!$G26</f>
        <v>0</v>
      </c>
      <c r="F20" s="354"/>
      <c r="G20" s="354"/>
      <c r="H20" s="354"/>
      <c r="I20" s="355"/>
      <c r="J20" s="356"/>
      <c r="K20" s="1"/>
    </row>
    <row r="21" spans="1:11" ht="24.9" customHeight="1" thickTop="1" thickBot="1" x14ac:dyDescent="0.25">
      <c r="A21" s="59"/>
      <c r="B21" s="278" t="s">
        <v>199</v>
      </c>
      <c r="C21" s="357">
        <f>出品一覧表!$K26</f>
        <v>0</v>
      </c>
      <c r="D21" s="358"/>
      <c r="E21" s="358"/>
      <c r="F21" s="358"/>
      <c r="G21" s="358"/>
      <c r="H21" s="358"/>
      <c r="I21" s="358"/>
      <c r="J21" s="359"/>
      <c r="K21" s="1"/>
    </row>
    <row r="22" spans="1:11" ht="50.1" customHeight="1" thickTop="1" thickBot="1" x14ac:dyDescent="0.25">
      <c r="A22" s="33"/>
      <c r="B22" s="279"/>
      <c r="C22" s="280"/>
      <c r="D22" s="280"/>
      <c r="E22" s="280"/>
      <c r="F22" s="280"/>
      <c r="G22" s="280"/>
      <c r="H22" s="280"/>
      <c r="I22" s="280"/>
      <c r="J22" s="280"/>
      <c r="K22" s="1"/>
    </row>
    <row r="23" spans="1:11" ht="24.9" customHeight="1" thickTop="1" thickBot="1" x14ac:dyDescent="0.25">
      <c r="A23" s="59">
        <v>3</v>
      </c>
      <c r="B23" s="360" t="s">
        <v>206</v>
      </c>
      <c r="C23" s="361"/>
      <c r="D23" s="361"/>
      <c r="E23" s="361" t="s">
        <v>315</v>
      </c>
      <c r="F23" s="361"/>
      <c r="G23" s="361"/>
      <c r="H23" s="361"/>
      <c r="I23" s="361"/>
      <c r="J23" s="362"/>
      <c r="K23" s="1"/>
    </row>
    <row r="24" spans="1:11" ht="24.9" customHeight="1" thickTop="1" x14ac:dyDescent="0.2">
      <c r="A24" s="59"/>
      <c r="B24" s="268" t="s">
        <v>88</v>
      </c>
      <c r="C24" s="269">
        <f>出品一覧表!$D$7</f>
        <v>0</v>
      </c>
      <c r="D24" s="270" t="s">
        <v>195</v>
      </c>
      <c r="E24" s="270" t="e">
        <f>出品一覧表!$D$8</f>
        <v>#N/A</v>
      </c>
      <c r="F24" s="363" t="e">
        <f>出品一覧表!$E$8</f>
        <v>#N/A</v>
      </c>
      <c r="G24" s="363"/>
      <c r="H24" s="364" t="str">
        <f>出品一覧表!$B27</f>
        <v>018</v>
      </c>
      <c r="I24" s="364"/>
      <c r="J24" s="365"/>
      <c r="K24" s="1"/>
    </row>
    <row r="25" spans="1:11" ht="24.9" customHeight="1" thickBot="1" x14ac:dyDescent="0.25">
      <c r="A25" s="59"/>
      <c r="B25" s="271" t="s">
        <v>0</v>
      </c>
      <c r="C25" s="366" t="e">
        <f>出品一覧表!$E$7</f>
        <v>#N/A</v>
      </c>
      <c r="D25" s="367"/>
      <c r="E25" s="272" t="s">
        <v>87</v>
      </c>
      <c r="F25" s="366" t="e">
        <f>出品一覧表!$G$7</f>
        <v>#N/A</v>
      </c>
      <c r="G25" s="366"/>
      <c r="H25" s="367"/>
      <c r="I25" s="368" t="s">
        <v>196</v>
      </c>
      <c r="J25" s="369"/>
      <c r="K25" s="1"/>
    </row>
    <row r="26" spans="1:11" ht="24.9" customHeight="1" thickTop="1" thickBot="1" x14ac:dyDescent="0.25">
      <c r="A26" s="59"/>
      <c r="B26" s="273" t="s">
        <v>302</v>
      </c>
      <c r="C26" s="348">
        <f>出品一覧表!$J27</f>
        <v>0</v>
      </c>
      <c r="D26" s="349"/>
      <c r="E26" s="349"/>
      <c r="F26" s="349"/>
      <c r="G26" s="349"/>
      <c r="H26" s="349"/>
      <c r="I26" s="349"/>
      <c r="J26" s="350"/>
      <c r="K26" s="1"/>
    </row>
    <row r="27" spans="1:11" ht="30" customHeight="1" thickTop="1" x14ac:dyDescent="0.2">
      <c r="A27" s="59"/>
      <c r="B27" s="274" t="s">
        <v>300</v>
      </c>
      <c r="C27" s="351">
        <f>出品一覧表!$I27</f>
        <v>0</v>
      </c>
      <c r="D27" s="352"/>
      <c r="E27" s="352"/>
      <c r="F27" s="352"/>
      <c r="G27" s="352"/>
      <c r="H27" s="352"/>
      <c r="I27" s="352"/>
      <c r="J27" s="353"/>
      <c r="K27" s="1"/>
    </row>
    <row r="28" spans="1:11" ht="30" customHeight="1" thickBot="1" x14ac:dyDescent="0.25">
      <c r="A28" s="59"/>
      <c r="B28" s="275" t="s">
        <v>197</v>
      </c>
      <c r="C28" s="276" t="str">
        <f>出品一覧表!$F27</f>
        <v>1年</v>
      </c>
      <c r="D28" s="277" t="s">
        <v>198</v>
      </c>
      <c r="E28" s="354">
        <f>出品一覧表!$G27</f>
        <v>0</v>
      </c>
      <c r="F28" s="354"/>
      <c r="G28" s="354"/>
      <c r="H28" s="354"/>
      <c r="I28" s="355"/>
      <c r="J28" s="356"/>
      <c r="K28" s="1"/>
    </row>
    <row r="29" spans="1:11" ht="24.9" customHeight="1" thickTop="1" thickBot="1" x14ac:dyDescent="0.25">
      <c r="A29" s="59"/>
      <c r="B29" s="278" t="s">
        <v>199</v>
      </c>
      <c r="C29" s="357">
        <f>出品一覧表!$K27</f>
        <v>0</v>
      </c>
      <c r="D29" s="358"/>
      <c r="E29" s="358"/>
      <c r="F29" s="358"/>
      <c r="G29" s="358"/>
      <c r="H29" s="358"/>
      <c r="I29" s="358"/>
      <c r="J29" s="359"/>
      <c r="K29" s="1"/>
    </row>
    <row r="30" spans="1:11" ht="50.1" customHeight="1" thickTop="1" x14ac:dyDescent="0.2">
      <c r="A30" s="33"/>
      <c r="B30" s="60"/>
      <c r="C30" s="58"/>
      <c r="D30" s="58"/>
      <c r="E30" s="58"/>
      <c r="F30" s="58"/>
      <c r="G30" s="58"/>
      <c r="H30" s="58"/>
      <c r="I30" s="58"/>
      <c r="J30" s="58"/>
      <c r="K30" s="1"/>
    </row>
    <row r="31" spans="1:11" ht="50.1" customHeight="1" thickBot="1" x14ac:dyDescent="0.25">
      <c r="A31" s="1"/>
      <c r="B31" s="58"/>
      <c r="C31" s="1"/>
      <c r="D31" s="1"/>
      <c r="E31" s="1"/>
      <c r="F31" s="1"/>
      <c r="G31" s="1"/>
      <c r="H31" s="1"/>
      <c r="I31" s="1"/>
      <c r="J31" s="1"/>
      <c r="K31" s="1"/>
    </row>
    <row r="32" spans="1:11" ht="24.9" customHeight="1" thickTop="1" thickBot="1" x14ac:dyDescent="0.25">
      <c r="A32" s="59">
        <v>4</v>
      </c>
      <c r="B32" s="338" t="s">
        <v>206</v>
      </c>
      <c r="C32" s="339"/>
      <c r="D32" s="339"/>
      <c r="E32" s="339" t="s">
        <v>315</v>
      </c>
      <c r="F32" s="339"/>
      <c r="G32" s="339"/>
      <c r="H32" s="339"/>
      <c r="I32" s="339"/>
      <c r="J32" s="340"/>
      <c r="K32" s="1"/>
    </row>
    <row r="33" spans="1:11" ht="24.9" customHeight="1" thickTop="1" x14ac:dyDescent="0.2">
      <c r="A33" s="59"/>
      <c r="B33" s="62" t="s">
        <v>88</v>
      </c>
      <c r="C33" s="61">
        <f>出品一覧表!$D$7</f>
        <v>0</v>
      </c>
      <c r="D33" s="63" t="s">
        <v>195</v>
      </c>
      <c r="E33" s="64" t="e">
        <f>出品一覧表!$D$8</f>
        <v>#N/A</v>
      </c>
      <c r="F33" s="321" t="e">
        <f>出品一覧表!$E$8</f>
        <v>#N/A</v>
      </c>
      <c r="G33" s="321"/>
      <c r="H33" s="346" t="str">
        <f>出品一覧表!$B28</f>
        <v>019</v>
      </c>
      <c r="I33" s="346"/>
      <c r="J33" s="347"/>
      <c r="K33" s="1"/>
    </row>
    <row r="34" spans="1:11" ht="24.9" customHeight="1" thickBot="1" x14ac:dyDescent="0.25">
      <c r="A34" s="59"/>
      <c r="B34" s="65" t="s">
        <v>0</v>
      </c>
      <c r="C34" s="307" t="e">
        <f>出品一覧表!$E$7</f>
        <v>#N/A</v>
      </c>
      <c r="D34" s="308"/>
      <c r="E34" s="69" t="s">
        <v>87</v>
      </c>
      <c r="F34" s="307" t="e">
        <f>出品一覧表!$G$7</f>
        <v>#N/A</v>
      </c>
      <c r="G34" s="307"/>
      <c r="H34" s="308"/>
      <c r="I34" s="309" t="s">
        <v>196</v>
      </c>
      <c r="J34" s="310"/>
      <c r="K34" s="1"/>
    </row>
    <row r="35" spans="1:11" ht="24.9" customHeight="1" thickTop="1" thickBot="1" x14ac:dyDescent="0.25">
      <c r="A35" s="59"/>
      <c r="B35" s="132" t="s">
        <v>302</v>
      </c>
      <c r="C35" s="324">
        <f>出品一覧表!$J28</f>
        <v>0</v>
      </c>
      <c r="D35" s="325"/>
      <c r="E35" s="325"/>
      <c r="F35" s="325"/>
      <c r="G35" s="325"/>
      <c r="H35" s="325"/>
      <c r="I35" s="325"/>
      <c r="J35" s="326"/>
      <c r="K35" s="1"/>
    </row>
    <row r="36" spans="1:11" ht="30" customHeight="1" thickTop="1" x14ac:dyDescent="0.2">
      <c r="A36" s="59"/>
      <c r="B36" s="131" t="s">
        <v>300</v>
      </c>
      <c r="C36" s="327">
        <f>出品一覧表!$I28</f>
        <v>0</v>
      </c>
      <c r="D36" s="328"/>
      <c r="E36" s="328"/>
      <c r="F36" s="328"/>
      <c r="G36" s="328"/>
      <c r="H36" s="328"/>
      <c r="I36" s="328"/>
      <c r="J36" s="329"/>
      <c r="K36" s="1"/>
    </row>
    <row r="37" spans="1:11" ht="30" customHeight="1" thickBot="1" x14ac:dyDescent="0.25">
      <c r="A37" s="59"/>
      <c r="B37" s="67" t="s">
        <v>197</v>
      </c>
      <c r="C37" s="257" t="str">
        <f>出品一覧表!$F28</f>
        <v>2年</v>
      </c>
      <c r="D37" s="38" t="s">
        <v>198</v>
      </c>
      <c r="E37" s="330">
        <f>出品一覧表!$G28</f>
        <v>0</v>
      </c>
      <c r="F37" s="330"/>
      <c r="G37" s="330"/>
      <c r="H37" s="330"/>
      <c r="I37" s="331"/>
      <c r="J37" s="332"/>
      <c r="K37" s="1"/>
    </row>
    <row r="38" spans="1:11" ht="24.9" customHeight="1" thickTop="1" thickBot="1" x14ac:dyDescent="0.25">
      <c r="A38" s="59"/>
      <c r="B38" s="66" t="s">
        <v>199</v>
      </c>
      <c r="C38" s="291">
        <f>出品一覧表!$K28</f>
        <v>0</v>
      </c>
      <c r="D38" s="292"/>
      <c r="E38" s="292"/>
      <c r="F38" s="292"/>
      <c r="G38" s="292"/>
      <c r="H38" s="292"/>
      <c r="I38" s="292"/>
      <c r="J38" s="293"/>
      <c r="K38" s="1"/>
    </row>
    <row r="39" spans="1:11" ht="50.1" customHeight="1" thickTop="1" thickBot="1" x14ac:dyDescent="0.25">
      <c r="A39" s="33"/>
      <c r="B39" s="60"/>
      <c r="C39" s="58"/>
      <c r="D39" s="58"/>
      <c r="E39" s="58"/>
      <c r="F39" s="58"/>
      <c r="G39" s="58"/>
      <c r="H39" s="58"/>
      <c r="I39" s="58"/>
      <c r="J39" s="58"/>
      <c r="K39" s="1"/>
    </row>
    <row r="40" spans="1:11" ht="24.9" customHeight="1" thickTop="1" thickBot="1" x14ac:dyDescent="0.25">
      <c r="A40" s="59">
        <v>5</v>
      </c>
      <c r="B40" s="338" t="s">
        <v>206</v>
      </c>
      <c r="C40" s="339"/>
      <c r="D40" s="339"/>
      <c r="E40" s="339" t="s">
        <v>315</v>
      </c>
      <c r="F40" s="339"/>
      <c r="G40" s="339"/>
      <c r="H40" s="339"/>
      <c r="I40" s="339"/>
      <c r="J40" s="340"/>
      <c r="K40" s="1"/>
    </row>
    <row r="41" spans="1:11" ht="24.9" customHeight="1" thickTop="1" x14ac:dyDescent="0.2">
      <c r="A41" s="59"/>
      <c r="B41" s="62" t="s">
        <v>88</v>
      </c>
      <c r="C41" s="61">
        <f>出品一覧表!$D$7</f>
        <v>0</v>
      </c>
      <c r="D41" s="63" t="s">
        <v>195</v>
      </c>
      <c r="E41" s="64" t="e">
        <f>出品一覧表!$D$8</f>
        <v>#N/A</v>
      </c>
      <c r="F41" s="321" t="e">
        <f>出品一覧表!$E$8</f>
        <v>#N/A</v>
      </c>
      <c r="G41" s="321"/>
      <c r="H41" s="346" t="str">
        <f>出品一覧表!$B29</f>
        <v>020</v>
      </c>
      <c r="I41" s="346"/>
      <c r="J41" s="347"/>
      <c r="K41" s="1"/>
    </row>
    <row r="42" spans="1:11" ht="24.9" customHeight="1" thickBot="1" x14ac:dyDescent="0.25">
      <c r="A42" s="59"/>
      <c r="B42" s="65" t="s">
        <v>0</v>
      </c>
      <c r="C42" s="307" t="e">
        <f>出品一覧表!$E$7</f>
        <v>#N/A</v>
      </c>
      <c r="D42" s="308"/>
      <c r="E42" s="69" t="s">
        <v>87</v>
      </c>
      <c r="F42" s="307" t="e">
        <f>出品一覧表!$G$7</f>
        <v>#N/A</v>
      </c>
      <c r="G42" s="307"/>
      <c r="H42" s="308"/>
      <c r="I42" s="309" t="s">
        <v>196</v>
      </c>
      <c r="J42" s="310"/>
      <c r="K42" s="1"/>
    </row>
    <row r="43" spans="1:11" ht="24.9" customHeight="1" thickTop="1" thickBot="1" x14ac:dyDescent="0.25">
      <c r="A43" s="59"/>
      <c r="B43" s="132" t="s">
        <v>302</v>
      </c>
      <c r="C43" s="324">
        <f>出品一覧表!$J29</f>
        <v>0</v>
      </c>
      <c r="D43" s="325"/>
      <c r="E43" s="325"/>
      <c r="F43" s="325"/>
      <c r="G43" s="325"/>
      <c r="H43" s="325"/>
      <c r="I43" s="325"/>
      <c r="J43" s="326"/>
      <c r="K43" s="1"/>
    </row>
    <row r="44" spans="1:11" ht="30" customHeight="1" thickTop="1" x14ac:dyDescent="0.2">
      <c r="A44" s="59"/>
      <c r="B44" s="131" t="s">
        <v>300</v>
      </c>
      <c r="C44" s="327">
        <f>出品一覧表!$I29</f>
        <v>0</v>
      </c>
      <c r="D44" s="328"/>
      <c r="E44" s="328"/>
      <c r="F44" s="328"/>
      <c r="G44" s="328"/>
      <c r="H44" s="328"/>
      <c r="I44" s="328"/>
      <c r="J44" s="329"/>
      <c r="K44" s="1"/>
    </row>
    <row r="45" spans="1:11" ht="30" customHeight="1" thickBot="1" x14ac:dyDescent="0.25">
      <c r="A45" s="59"/>
      <c r="B45" s="67" t="s">
        <v>197</v>
      </c>
      <c r="C45" s="257" t="str">
        <f>出品一覧表!$F29</f>
        <v>2年</v>
      </c>
      <c r="D45" s="38" t="s">
        <v>198</v>
      </c>
      <c r="E45" s="330">
        <f>出品一覧表!$G29</f>
        <v>0</v>
      </c>
      <c r="F45" s="330"/>
      <c r="G45" s="330"/>
      <c r="H45" s="330"/>
      <c r="I45" s="331"/>
      <c r="J45" s="332"/>
      <c r="K45" s="1"/>
    </row>
    <row r="46" spans="1:11" ht="24.9" customHeight="1" thickTop="1" thickBot="1" x14ac:dyDescent="0.25">
      <c r="A46" s="59"/>
      <c r="B46" s="66" t="s">
        <v>199</v>
      </c>
      <c r="C46" s="291">
        <f>出品一覧表!$K29</f>
        <v>0</v>
      </c>
      <c r="D46" s="292"/>
      <c r="E46" s="292"/>
      <c r="F46" s="292"/>
      <c r="G46" s="292"/>
      <c r="H46" s="292"/>
      <c r="I46" s="292"/>
      <c r="J46" s="293"/>
      <c r="K46" s="1"/>
    </row>
    <row r="47" spans="1:11" ht="50.1" customHeight="1" thickTop="1" thickBot="1" x14ac:dyDescent="0.25">
      <c r="A47" s="33"/>
      <c r="B47" s="60"/>
      <c r="C47" s="58"/>
      <c r="D47" s="58"/>
      <c r="E47" s="58"/>
      <c r="F47" s="58"/>
      <c r="G47" s="58"/>
      <c r="H47" s="58"/>
      <c r="I47" s="58"/>
      <c r="J47" s="58"/>
      <c r="K47" s="1"/>
    </row>
    <row r="48" spans="1:11" ht="24.9" customHeight="1" thickTop="1" thickBot="1" x14ac:dyDescent="0.25">
      <c r="A48" s="59">
        <v>6</v>
      </c>
      <c r="B48" s="338" t="s">
        <v>206</v>
      </c>
      <c r="C48" s="339"/>
      <c r="D48" s="339"/>
      <c r="E48" s="339" t="s">
        <v>315</v>
      </c>
      <c r="F48" s="339"/>
      <c r="G48" s="339"/>
      <c r="H48" s="339"/>
      <c r="I48" s="339"/>
      <c r="J48" s="340"/>
      <c r="K48" s="1"/>
    </row>
    <row r="49" spans="1:11" ht="24.9" customHeight="1" thickTop="1" x14ac:dyDescent="0.2">
      <c r="A49" s="59"/>
      <c r="B49" s="62" t="s">
        <v>88</v>
      </c>
      <c r="C49" s="61">
        <f>出品一覧表!$D$7</f>
        <v>0</v>
      </c>
      <c r="D49" s="63" t="s">
        <v>195</v>
      </c>
      <c r="E49" s="64" t="e">
        <f>出品一覧表!$D$8</f>
        <v>#N/A</v>
      </c>
      <c r="F49" s="321" t="e">
        <f>出品一覧表!$E$8</f>
        <v>#N/A</v>
      </c>
      <c r="G49" s="321"/>
      <c r="H49" s="346" t="str">
        <f>出品一覧表!$B30</f>
        <v>021</v>
      </c>
      <c r="I49" s="346"/>
      <c r="J49" s="347"/>
      <c r="K49" s="1"/>
    </row>
    <row r="50" spans="1:11" ht="24.9" customHeight="1" thickBot="1" x14ac:dyDescent="0.25">
      <c r="A50" s="59"/>
      <c r="B50" s="65" t="s">
        <v>0</v>
      </c>
      <c r="C50" s="307" t="e">
        <f>出品一覧表!$E$7</f>
        <v>#N/A</v>
      </c>
      <c r="D50" s="308"/>
      <c r="E50" s="69" t="s">
        <v>87</v>
      </c>
      <c r="F50" s="307" t="e">
        <f>出品一覧表!$G$7</f>
        <v>#N/A</v>
      </c>
      <c r="G50" s="307"/>
      <c r="H50" s="308"/>
      <c r="I50" s="309" t="s">
        <v>196</v>
      </c>
      <c r="J50" s="310"/>
      <c r="K50" s="1"/>
    </row>
    <row r="51" spans="1:11" ht="24.9" customHeight="1" thickTop="1" thickBot="1" x14ac:dyDescent="0.25">
      <c r="A51" s="59"/>
      <c r="B51" s="132" t="s">
        <v>302</v>
      </c>
      <c r="C51" s="324">
        <f>出品一覧表!$J30</f>
        <v>0</v>
      </c>
      <c r="D51" s="325"/>
      <c r="E51" s="325"/>
      <c r="F51" s="325"/>
      <c r="G51" s="325"/>
      <c r="H51" s="325"/>
      <c r="I51" s="325"/>
      <c r="J51" s="326"/>
      <c r="K51" s="1"/>
    </row>
    <row r="52" spans="1:11" ht="30" customHeight="1" thickTop="1" x14ac:dyDescent="0.2">
      <c r="A52" s="59"/>
      <c r="B52" s="131" t="s">
        <v>300</v>
      </c>
      <c r="C52" s="327">
        <f>出品一覧表!$I30</f>
        <v>0</v>
      </c>
      <c r="D52" s="328"/>
      <c r="E52" s="328"/>
      <c r="F52" s="328"/>
      <c r="G52" s="328"/>
      <c r="H52" s="328"/>
      <c r="I52" s="328"/>
      <c r="J52" s="329"/>
      <c r="K52" s="1"/>
    </row>
    <row r="53" spans="1:11" ht="30" customHeight="1" thickBot="1" x14ac:dyDescent="0.25">
      <c r="A53" s="59"/>
      <c r="B53" s="67" t="s">
        <v>197</v>
      </c>
      <c r="C53" s="257" t="str">
        <f>出品一覧表!$F30</f>
        <v>2年</v>
      </c>
      <c r="D53" s="38" t="s">
        <v>198</v>
      </c>
      <c r="E53" s="330">
        <f>出品一覧表!$G30</f>
        <v>0</v>
      </c>
      <c r="F53" s="330"/>
      <c r="G53" s="330"/>
      <c r="H53" s="330"/>
      <c r="I53" s="331"/>
      <c r="J53" s="332"/>
      <c r="K53" s="1"/>
    </row>
    <row r="54" spans="1:11" ht="24.9" customHeight="1" thickTop="1" thickBot="1" x14ac:dyDescent="0.25">
      <c r="A54" s="59"/>
      <c r="B54" s="66" t="s">
        <v>199</v>
      </c>
      <c r="C54" s="291">
        <f>出品一覧表!$K30</f>
        <v>0</v>
      </c>
      <c r="D54" s="292"/>
      <c r="E54" s="292"/>
      <c r="F54" s="292"/>
      <c r="G54" s="292"/>
      <c r="H54" s="292"/>
      <c r="I54" s="292"/>
      <c r="J54" s="293"/>
      <c r="K54" s="1"/>
    </row>
    <row r="55" spans="1:11" ht="50.1" customHeight="1" thickTop="1" thickBot="1" x14ac:dyDescent="0.25">
      <c r="A55" s="32"/>
      <c r="B55" s="72"/>
      <c r="C55" s="72"/>
      <c r="D55" s="72"/>
      <c r="E55" s="72"/>
      <c r="F55" s="72"/>
      <c r="G55" s="72"/>
      <c r="H55" s="72"/>
      <c r="I55" s="72"/>
      <c r="J55" s="72"/>
    </row>
    <row r="56" spans="1:11" ht="50.1" customHeight="1" thickTop="1" thickBot="1" x14ac:dyDescent="0.25">
      <c r="A56" s="32"/>
      <c r="B56" s="72"/>
      <c r="C56" s="72"/>
      <c r="D56" s="72"/>
      <c r="E56" s="72"/>
      <c r="F56" s="72"/>
      <c r="G56" s="72"/>
      <c r="H56" s="72"/>
      <c r="I56" s="72"/>
      <c r="J56" s="72"/>
    </row>
    <row r="57" spans="1:11" ht="24.9" customHeight="1" thickTop="1" thickBot="1" x14ac:dyDescent="0.25">
      <c r="A57" s="59">
        <v>7</v>
      </c>
      <c r="B57" s="343" t="s">
        <v>206</v>
      </c>
      <c r="C57" s="344"/>
      <c r="D57" s="344"/>
      <c r="E57" s="344" t="s">
        <v>315</v>
      </c>
      <c r="F57" s="344"/>
      <c r="G57" s="344"/>
      <c r="H57" s="344"/>
      <c r="I57" s="344"/>
      <c r="J57" s="345"/>
      <c r="K57" s="1"/>
    </row>
    <row r="58" spans="1:11" ht="24.9" customHeight="1" thickTop="1" x14ac:dyDescent="0.2">
      <c r="A58" s="59"/>
      <c r="B58" s="62" t="s">
        <v>88</v>
      </c>
      <c r="C58" s="61">
        <f>出品一覧表!$D$7</f>
        <v>0</v>
      </c>
      <c r="D58" s="63" t="s">
        <v>195</v>
      </c>
      <c r="E58" s="64" t="e">
        <f>出品一覧表!$D$8</f>
        <v>#N/A</v>
      </c>
      <c r="F58" s="321" t="e">
        <f>出品一覧表!$E$8</f>
        <v>#N/A</v>
      </c>
      <c r="G58" s="321"/>
      <c r="H58" s="341" t="str">
        <f>出品一覧表!$B31</f>
        <v>022</v>
      </c>
      <c r="I58" s="341"/>
      <c r="J58" s="342"/>
      <c r="K58" s="1"/>
    </row>
    <row r="59" spans="1:11" ht="24.9" customHeight="1" thickBot="1" x14ac:dyDescent="0.25">
      <c r="A59" s="59"/>
      <c r="B59" s="65" t="s">
        <v>0</v>
      </c>
      <c r="C59" s="307" t="e">
        <f>出品一覧表!$E$7</f>
        <v>#N/A</v>
      </c>
      <c r="D59" s="308"/>
      <c r="E59" s="69" t="s">
        <v>87</v>
      </c>
      <c r="F59" s="307" t="e">
        <f>出品一覧表!$G$7</f>
        <v>#N/A</v>
      </c>
      <c r="G59" s="307"/>
      <c r="H59" s="308"/>
      <c r="I59" s="309" t="s">
        <v>196</v>
      </c>
      <c r="J59" s="310"/>
      <c r="K59" s="1"/>
    </row>
    <row r="60" spans="1:11" ht="24.9" customHeight="1" thickTop="1" thickBot="1" x14ac:dyDescent="0.25">
      <c r="A60" s="59"/>
      <c r="B60" s="132" t="s">
        <v>302</v>
      </c>
      <c r="C60" s="324">
        <f>出品一覧表!$J31</f>
        <v>0</v>
      </c>
      <c r="D60" s="325"/>
      <c r="E60" s="325"/>
      <c r="F60" s="325"/>
      <c r="G60" s="325"/>
      <c r="H60" s="325"/>
      <c r="I60" s="325"/>
      <c r="J60" s="326"/>
      <c r="K60" s="1"/>
    </row>
    <row r="61" spans="1:11" ht="30" customHeight="1" thickTop="1" x14ac:dyDescent="0.2">
      <c r="A61" s="59"/>
      <c r="B61" s="131" t="s">
        <v>300</v>
      </c>
      <c r="C61" s="327">
        <f>出品一覧表!$I31</f>
        <v>0</v>
      </c>
      <c r="D61" s="328"/>
      <c r="E61" s="328"/>
      <c r="F61" s="328"/>
      <c r="G61" s="328"/>
      <c r="H61" s="328"/>
      <c r="I61" s="328"/>
      <c r="J61" s="329"/>
      <c r="K61" s="1"/>
    </row>
    <row r="62" spans="1:11" ht="30" customHeight="1" thickBot="1" x14ac:dyDescent="0.25">
      <c r="A62" s="59"/>
      <c r="B62" s="67" t="s">
        <v>197</v>
      </c>
      <c r="C62" s="68" t="str">
        <f>出品一覧表!$F31</f>
        <v>3年</v>
      </c>
      <c r="D62" s="38" t="s">
        <v>198</v>
      </c>
      <c r="E62" s="330">
        <f>出品一覧表!$G31</f>
        <v>0</v>
      </c>
      <c r="F62" s="330"/>
      <c r="G62" s="330"/>
      <c r="H62" s="330"/>
      <c r="I62" s="331"/>
      <c r="J62" s="332"/>
      <c r="K62" s="1"/>
    </row>
    <row r="63" spans="1:11" ht="24.9" customHeight="1" thickTop="1" thickBot="1" x14ac:dyDescent="0.25">
      <c r="A63" s="59"/>
      <c r="B63" s="66" t="s">
        <v>199</v>
      </c>
      <c r="C63" s="291">
        <f>出品一覧表!$K31</f>
        <v>0</v>
      </c>
      <c r="D63" s="292"/>
      <c r="E63" s="292"/>
      <c r="F63" s="292"/>
      <c r="G63" s="292"/>
      <c r="H63" s="292"/>
      <c r="I63" s="292"/>
      <c r="J63" s="293"/>
      <c r="K63" s="1"/>
    </row>
    <row r="64" spans="1:11" ht="50.1" customHeight="1" thickTop="1" thickBot="1" x14ac:dyDescent="0.25">
      <c r="A64" s="33"/>
      <c r="B64" s="60"/>
      <c r="C64" s="58"/>
      <c r="D64" s="58"/>
      <c r="E64" s="58"/>
      <c r="F64" s="58"/>
      <c r="G64" s="58"/>
      <c r="H64" s="58"/>
      <c r="I64" s="58"/>
      <c r="J64" s="58"/>
      <c r="K64" s="1"/>
    </row>
    <row r="65" spans="1:11" ht="24.9" customHeight="1" thickTop="1" thickBot="1" x14ac:dyDescent="0.25">
      <c r="A65" s="59">
        <v>8</v>
      </c>
      <c r="B65" s="343" t="s">
        <v>206</v>
      </c>
      <c r="C65" s="344"/>
      <c r="D65" s="344"/>
      <c r="E65" s="344" t="s">
        <v>315</v>
      </c>
      <c r="F65" s="344"/>
      <c r="G65" s="344"/>
      <c r="H65" s="344"/>
      <c r="I65" s="344"/>
      <c r="J65" s="345"/>
      <c r="K65" s="1"/>
    </row>
    <row r="66" spans="1:11" ht="24.9" customHeight="1" thickTop="1" x14ac:dyDescent="0.2">
      <c r="A66" s="59"/>
      <c r="B66" s="62" t="s">
        <v>88</v>
      </c>
      <c r="C66" s="61">
        <f>出品一覧表!$D$7</f>
        <v>0</v>
      </c>
      <c r="D66" s="63" t="s">
        <v>195</v>
      </c>
      <c r="E66" s="64" t="e">
        <f>出品一覧表!$D$8</f>
        <v>#N/A</v>
      </c>
      <c r="F66" s="321" t="e">
        <f>出品一覧表!$E$8</f>
        <v>#N/A</v>
      </c>
      <c r="G66" s="321"/>
      <c r="H66" s="341" t="str">
        <f>出品一覧表!$B32</f>
        <v>023</v>
      </c>
      <c r="I66" s="341"/>
      <c r="J66" s="342"/>
      <c r="K66" s="1"/>
    </row>
    <row r="67" spans="1:11" ht="24.9" customHeight="1" thickBot="1" x14ac:dyDescent="0.25">
      <c r="A67" s="59"/>
      <c r="B67" s="65" t="s">
        <v>0</v>
      </c>
      <c r="C67" s="307" t="e">
        <f>出品一覧表!$E$7</f>
        <v>#N/A</v>
      </c>
      <c r="D67" s="308"/>
      <c r="E67" s="69" t="s">
        <v>87</v>
      </c>
      <c r="F67" s="307" t="e">
        <f>出品一覧表!$G$7</f>
        <v>#N/A</v>
      </c>
      <c r="G67" s="307"/>
      <c r="H67" s="308"/>
      <c r="I67" s="309" t="s">
        <v>196</v>
      </c>
      <c r="J67" s="310"/>
      <c r="K67" s="1"/>
    </row>
    <row r="68" spans="1:11" ht="24.9" customHeight="1" thickTop="1" thickBot="1" x14ac:dyDescent="0.25">
      <c r="A68" s="59"/>
      <c r="B68" s="132" t="s">
        <v>302</v>
      </c>
      <c r="C68" s="324">
        <f>出品一覧表!$J32</f>
        <v>0</v>
      </c>
      <c r="D68" s="325"/>
      <c r="E68" s="325"/>
      <c r="F68" s="325"/>
      <c r="G68" s="325"/>
      <c r="H68" s="325"/>
      <c r="I68" s="325"/>
      <c r="J68" s="326"/>
      <c r="K68" s="1"/>
    </row>
    <row r="69" spans="1:11" ht="30" customHeight="1" thickTop="1" x14ac:dyDescent="0.2">
      <c r="A69" s="59"/>
      <c r="B69" s="131" t="s">
        <v>300</v>
      </c>
      <c r="C69" s="327">
        <f>出品一覧表!$I32</f>
        <v>0</v>
      </c>
      <c r="D69" s="328"/>
      <c r="E69" s="328"/>
      <c r="F69" s="328"/>
      <c r="G69" s="328"/>
      <c r="H69" s="328"/>
      <c r="I69" s="328"/>
      <c r="J69" s="329"/>
      <c r="K69" s="1"/>
    </row>
    <row r="70" spans="1:11" ht="30" customHeight="1" thickBot="1" x14ac:dyDescent="0.25">
      <c r="A70" s="59"/>
      <c r="B70" s="67" t="s">
        <v>197</v>
      </c>
      <c r="C70" s="68" t="str">
        <f>出品一覧表!$F32</f>
        <v>3年</v>
      </c>
      <c r="D70" s="38" t="s">
        <v>198</v>
      </c>
      <c r="E70" s="330">
        <f>出品一覧表!$G32</f>
        <v>0</v>
      </c>
      <c r="F70" s="330"/>
      <c r="G70" s="330"/>
      <c r="H70" s="330"/>
      <c r="I70" s="331"/>
      <c r="J70" s="332"/>
      <c r="K70" s="1"/>
    </row>
    <row r="71" spans="1:11" ht="24.9" customHeight="1" thickTop="1" thickBot="1" x14ac:dyDescent="0.25">
      <c r="A71" s="59"/>
      <c r="B71" s="66" t="s">
        <v>199</v>
      </c>
      <c r="C71" s="291">
        <f>出品一覧表!$K32</f>
        <v>0</v>
      </c>
      <c r="D71" s="292"/>
      <c r="E71" s="292"/>
      <c r="F71" s="292"/>
      <c r="G71" s="292"/>
      <c r="H71" s="292"/>
      <c r="I71" s="292"/>
      <c r="J71" s="293"/>
      <c r="K71" s="1"/>
    </row>
    <row r="72" spans="1:11" ht="50.1" customHeight="1" thickTop="1" thickBot="1" x14ac:dyDescent="0.25">
      <c r="A72" s="33"/>
      <c r="B72" s="60"/>
      <c r="C72" s="58"/>
      <c r="D72" s="58"/>
      <c r="E72" s="58"/>
      <c r="F72" s="58"/>
      <c r="G72" s="58"/>
      <c r="H72" s="58"/>
      <c r="I72" s="58"/>
      <c r="J72" s="58"/>
      <c r="K72" s="1"/>
    </row>
    <row r="73" spans="1:11" ht="24.9" customHeight="1" thickTop="1" thickBot="1" x14ac:dyDescent="0.25">
      <c r="A73" s="59">
        <v>9</v>
      </c>
      <c r="B73" s="343" t="s">
        <v>206</v>
      </c>
      <c r="C73" s="344"/>
      <c r="D73" s="344"/>
      <c r="E73" s="344" t="s">
        <v>315</v>
      </c>
      <c r="F73" s="344"/>
      <c r="G73" s="344"/>
      <c r="H73" s="344"/>
      <c r="I73" s="344"/>
      <c r="J73" s="345"/>
      <c r="K73" s="1"/>
    </row>
    <row r="74" spans="1:11" ht="24.9" customHeight="1" thickTop="1" x14ac:dyDescent="0.2">
      <c r="A74" s="59"/>
      <c r="B74" s="62" t="s">
        <v>88</v>
      </c>
      <c r="C74" s="61">
        <f>出品一覧表!$D$7</f>
        <v>0</v>
      </c>
      <c r="D74" s="63" t="s">
        <v>195</v>
      </c>
      <c r="E74" s="64" t="e">
        <f>出品一覧表!$D$8</f>
        <v>#N/A</v>
      </c>
      <c r="F74" s="321" t="e">
        <f>出品一覧表!$E$8</f>
        <v>#N/A</v>
      </c>
      <c r="G74" s="321"/>
      <c r="H74" s="341" t="str">
        <f>出品一覧表!$B33</f>
        <v>024</v>
      </c>
      <c r="I74" s="341"/>
      <c r="J74" s="342"/>
      <c r="K74" s="1"/>
    </row>
    <row r="75" spans="1:11" ht="24.9" customHeight="1" thickBot="1" x14ac:dyDescent="0.25">
      <c r="A75" s="59"/>
      <c r="B75" s="65" t="s">
        <v>0</v>
      </c>
      <c r="C75" s="307" t="e">
        <f>出品一覧表!$E$7</f>
        <v>#N/A</v>
      </c>
      <c r="D75" s="308"/>
      <c r="E75" s="69" t="s">
        <v>87</v>
      </c>
      <c r="F75" s="307" t="e">
        <f>出品一覧表!$G$7</f>
        <v>#N/A</v>
      </c>
      <c r="G75" s="307"/>
      <c r="H75" s="308"/>
      <c r="I75" s="309" t="s">
        <v>196</v>
      </c>
      <c r="J75" s="310"/>
      <c r="K75" s="1"/>
    </row>
    <row r="76" spans="1:11" ht="24.9" customHeight="1" thickTop="1" thickBot="1" x14ac:dyDescent="0.25">
      <c r="A76" s="59"/>
      <c r="B76" s="132" t="s">
        <v>302</v>
      </c>
      <c r="C76" s="324">
        <f>出品一覧表!$J33</f>
        <v>0</v>
      </c>
      <c r="D76" s="325"/>
      <c r="E76" s="325"/>
      <c r="F76" s="325"/>
      <c r="G76" s="325"/>
      <c r="H76" s="325"/>
      <c r="I76" s="325"/>
      <c r="J76" s="326"/>
      <c r="K76" s="1"/>
    </row>
    <row r="77" spans="1:11" ht="30" customHeight="1" thickTop="1" x14ac:dyDescent="0.2">
      <c r="A77" s="59"/>
      <c r="B77" s="131" t="s">
        <v>300</v>
      </c>
      <c r="C77" s="327">
        <f>出品一覧表!$I33</f>
        <v>0</v>
      </c>
      <c r="D77" s="328"/>
      <c r="E77" s="328"/>
      <c r="F77" s="328"/>
      <c r="G77" s="328"/>
      <c r="H77" s="328"/>
      <c r="I77" s="328"/>
      <c r="J77" s="329"/>
      <c r="K77" s="1"/>
    </row>
    <row r="78" spans="1:11" ht="30" customHeight="1" thickBot="1" x14ac:dyDescent="0.25">
      <c r="A78" s="59"/>
      <c r="B78" s="67" t="s">
        <v>197</v>
      </c>
      <c r="C78" s="68" t="str">
        <f>出品一覧表!$F33</f>
        <v>3年</v>
      </c>
      <c r="D78" s="38" t="s">
        <v>198</v>
      </c>
      <c r="E78" s="330">
        <f>出品一覧表!$G33</f>
        <v>0</v>
      </c>
      <c r="F78" s="330"/>
      <c r="G78" s="330"/>
      <c r="H78" s="330"/>
      <c r="I78" s="331"/>
      <c r="J78" s="332"/>
      <c r="K78" s="1"/>
    </row>
    <row r="79" spans="1:11" ht="24.9" customHeight="1" thickTop="1" thickBot="1" x14ac:dyDescent="0.25">
      <c r="A79" s="59"/>
      <c r="B79" s="66" t="s">
        <v>199</v>
      </c>
      <c r="C79" s="291">
        <f>出品一覧表!$K33</f>
        <v>0</v>
      </c>
      <c r="D79" s="292"/>
      <c r="E79" s="292"/>
      <c r="F79" s="292"/>
      <c r="G79" s="292"/>
      <c r="H79" s="292"/>
      <c r="I79" s="292"/>
      <c r="J79" s="293"/>
      <c r="K79" s="1"/>
    </row>
    <row r="80" spans="1:11" ht="50.1" customHeight="1" thickTop="1" x14ac:dyDescent="0.2">
      <c r="A80" s="33"/>
      <c r="B80" s="60"/>
      <c r="C80" s="58"/>
      <c r="D80" s="58"/>
      <c r="E80" s="58"/>
      <c r="F80" s="58"/>
      <c r="G80" s="58"/>
      <c r="H80" s="58"/>
      <c r="I80" s="58"/>
      <c r="J80" s="58"/>
      <c r="K80" s="1"/>
    </row>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sheetData>
  <sheetProtection algorithmName="SHA-512" hashValue="V9ErZ5clQITumHABlbhX/KF0QumNA/4FcL1AoiCB/5jK6dtQfxayIWrMs7tr8SDz74vr1dxoX6jdpKMdceXsAg==" saltValue="W01UygA3pabABbhN6ZpGnA==" spinCount="100000" sheet="1" objects="1" scenarios="1"/>
  <mergeCells count="103">
    <mergeCell ref="F8:G8"/>
    <mergeCell ref="H8:J8"/>
    <mergeCell ref="C9:D9"/>
    <mergeCell ref="F9:H9"/>
    <mergeCell ref="I9:J9"/>
    <mergeCell ref="C10:J10"/>
    <mergeCell ref="A1:C1"/>
    <mergeCell ref="A2:J2"/>
    <mergeCell ref="A3:J3"/>
    <mergeCell ref="A4:J4"/>
    <mergeCell ref="B7:D7"/>
    <mergeCell ref="E7:J7"/>
    <mergeCell ref="C17:D17"/>
    <mergeCell ref="F17:H17"/>
    <mergeCell ref="I17:J17"/>
    <mergeCell ref="C18:J18"/>
    <mergeCell ref="C19:J19"/>
    <mergeCell ref="E20:J20"/>
    <mergeCell ref="C11:J11"/>
    <mergeCell ref="E12:J12"/>
    <mergeCell ref="C13:J13"/>
    <mergeCell ref="B15:D15"/>
    <mergeCell ref="E15:J15"/>
    <mergeCell ref="F16:G16"/>
    <mergeCell ref="H16:J16"/>
    <mergeCell ref="C26:J26"/>
    <mergeCell ref="C27:J27"/>
    <mergeCell ref="E28:J28"/>
    <mergeCell ref="C29:J29"/>
    <mergeCell ref="B32:D32"/>
    <mergeCell ref="E32:J32"/>
    <mergeCell ref="C21:J21"/>
    <mergeCell ref="B23:D23"/>
    <mergeCell ref="E23:J23"/>
    <mergeCell ref="F24:G24"/>
    <mergeCell ref="H24:J24"/>
    <mergeCell ref="C25:D25"/>
    <mergeCell ref="F25:H25"/>
    <mergeCell ref="I25:J25"/>
    <mergeCell ref="C36:J36"/>
    <mergeCell ref="E37:J37"/>
    <mergeCell ref="C38:J38"/>
    <mergeCell ref="B40:D40"/>
    <mergeCell ref="E40:J40"/>
    <mergeCell ref="F41:G41"/>
    <mergeCell ref="H41:J41"/>
    <mergeCell ref="F33:G33"/>
    <mergeCell ref="H33:J33"/>
    <mergeCell ref="C34:D34"/>
    <mergeCell ref="F34:H34"/>
    <mergeCell ref="I34:J34"/>
    <mergeCell ref="C35:J35"/>
    <mergeCell ref="C46:J46"/>
    <mergeCell ref="B48:D48"/>
    <mergeCell ref="E48:J48"/>
    <mergeCell ref="F49:G49"/>
    <mergeCell ref="H49:J49"/>
    <mergeCell ref="C50:D50"/>
    <mergeCell ref="F50:H50"/>
    <mergeCell ref="I50:J50"/>
    <mergeCell ref="C42:D42"/>
    <mergeCell ref="F42:H42"/>
    <mergeCell ref="I42:J42"/>
    <mergeCell ref="C43:J43"/>
    <mergeCell ref="C44:J44"/>
    <mergeCell ref="E45:J45"/>
    <mergeCell ref="F58:G58"/>
    <mergeCell ref="H58:J58"/>
    <mergeCell ref="C59:D59"/>
    <mergeCell ref="F59:H59"/>
    <mergeCell ref="I59:J59"/>
    <mergeCell ref="C60:J60"/>
    <mergeCell ref="C51:J51"/>
    <mergeCell ref="C52:J52"/>
    <mergeCell ref="E53:J53"/>
    <mergeCell ref="C54:J54"/>
    <mergeCell ref="B57:D57"/>
    <mergeCell ref="E57:J57"/>
    <mergeCell ref="C67:D67"/>
    <mergeCell ref="F67:H67"/>
    <mergeCell ref="I67:J67"/>
    <mergeCell ref="C68:J68"/>
    <mergeCell ref="C69:J69"/>
    <mergeCell ref="E70:J70"/>
    <mergeCell ref="C61:J61"/>
    <mergeCell ref="E62:J62"/>
    <mergeCell ref="C63:J63"/>
    <mergeCell ref="B65:D65"/>
    <mergeCell ref="E65:J65"/>
    <mergeCell ref="F66:G66"/>
    <mergeCell ref="H66:J66"/>
    <mergeCell ref="C76:J76"/>
    <mergeCell ref="C77:J77"/>
    <mergeCell ref="E78:J78"/>
    <mergeCell ref="C79:J79"/>
    <mergeCell ref="C71:J71"/>
    <mergeCell ref="B73:D73"/>
    <mergeCell ref="E73:J73"/>
    <mergeCell ref="F74:G74"/>
    <mergeCell ref="H74:J74"/>
    <mergeCell ref="C75:D75"/>
    <mergeCell ref="F75:H75"/>
    <mergeCell ref="I75:J75"/>
  </mergeCells>
  <phoneticPr fontId="1"/>
  <pageMargins left="0.7" right="0.7" top="0.75" bottom="0.75" header="0.3" footer="0.3"/>
  <pageSetup paperSize="9" scale="93" orientation="portrait" r:id="rId1"/>
  <rowBreaks count="2" manualBreakCount="2">
    <brk id="30" max="9" man="1"/>
    <brk id="5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57AF-80EE-4A91-883C-FF02C7976C33}">
  <dimension ref="A1:K102"/>
  <sheetViews>
    <sheetView topLeftCell="A77" zoomScale="115" zoomScaleNormal="115" workbookViewId="0">
      <selection activeCell="H15" sqref="H15"/>
    </sheetView>
  </sheetViews>
  <sheetFormatPr defaultColWidth="8.88671875" defaultRowHeight="14.4" x14ac:dyDescent="0.2"/>
  <cols>
    <col min="1" max="1" width="10.6640625" style="8" customWidth="1"/>
    <col min="2" max="2" width="13.33203125" style="4" bestFit="1" customWidth="1"/>
    <col min="3" max="3" width="5" style="4" customWidth="1"/>
    <col min="4" max="5" width="13.33203125" style="4" customWidth="1"/>
    <col min="6" max="6" width="10.109375" style="9" customWidth="1"/>
    <col min="7" max="7" width="9.6640625" style="5" bestFit="1" customWidth="1"/>
    <col min="8" max="8" width="9.6640625" style="49" customWidth="1"/>
    <col min="9" max="9" width="13.33203125" style="5" bestFit="1" customWidth="1"/>
    <col min="10" max="10" width="13.33203125" style="4" customWidth="1"/>
    <col min="11" max="11" width="5" style="2" customWidth="1"/>
  </cols>
  <sheetData>
    <row r="1" spans="1:11" ht="15" customHeight="1" thickBot="1" x14ac:dyDescent="0.25">
      <c r="A1" s="25" t="s">
        <v>3</v>
      </c>
      <c r="B1" s="26" t="s">
        <v>2</v>
      </c>
      <c r="C1" s="10"/>
      <c r="D1" s="28" t="s">
        <v>2</v>
      </c>
      <c r="E1" s="29" t="s">
        <v>3</v>
      </c>
      <c r="F1" s="30" t="s">
        <v>5</v>
      </c>
      <c r="G1" s="47" t="s">
        <v>4</v>
      </c>
      <c r="H1" s="48" t="s">
        <v>316</v>
      </c>
      <c r="I1" s="46" t="s">
        <v>80</v>
      </c>
      <c r="J1" s="28" t="s">
        <v>85</v>
      </c>
      <c r="K1" s="1"/>
    </row>
    <row r="2" spans="1:11" ht="15" customHeight="1" thickTop="1" thickBot="1" x14ac:dyDescent="0.25">
      <c r="A2" s="17" t="s">
        <v>48</v>
      </c>
      <c r="B2" s="18" t="s">
        <v>6</v>
      </c>
      <c r="C2" s="6"/>
      <c r="D2" s="3" t="s">
        <v>6</v>
      </c>
      <c r="E2" s="11">
        <v>1</v>
      </c>
      <c r="F2" s="93" t="s">
        <v>94</v>
      </c>
      <c r="G2" s="94" t="s">
        <v>209</v>
      </c>
      <c r="H2" s="95">
        <v>1</v>
      </c>
      <c r="I2" s="96" t="s">
        <v>81</v>
      </c>
      <c r="J2" s="97" t="s">
        <v>77</v>
      </c>
      <c r="K2" s="1"/>
    </row>
    <row r="3" spans="1:11" ht="15" customHeight="1" x14ac:dyDescent="0.2">
      <c r="A3" s="12" t="s">
        <v>47</v>
      </c>
      <c r="B3" s="13" t="s">
        <v>65</v>
      </c>
      <c r="C3" s="6"/>
      <c r="D3" s="376" t="s">
        <v>8</v>
      </c>
      <c r="E3" s="370">
        <v>2</v>
      </c>
      <c r="F3" s="98" t="s">
        <v>95</v>
      </c>
      <c r="G3" s="99" t="s">
        <v>210</v>
      </c>
      <c r="H3" s="100">
        <v>2</v>
      </c>
      <c r="I3" s="101" t="s">
        <v>82</v>
      </c>
      <c r="J3" s="102" t="s">
        <v>76</v>
      </c>
      <c r="K3" s="1"/>
    </row>
    <row r="4" spans="1:11" ht="15" customHeight="1" x14ac:dyDescent="0.2">
      <c r="A4" s="14" t="s">
        <v>46</v>
      </c>
      <c r="B4" s="13" t="s">
        <v>66</v>
      </c>
      <c r="C4" s="6"/>
      <c r="D4" s="377"/>
      <c r="E4" s="371"/>
      <c r="F4" s="103" t="s">
        <v>96</v>
      </c>
      <c r="G4" s="104" t="s">
        <v>211</v>
      </c>
      <c r="H4" s="105">
        <v>2</v>
      </c>
      <c r="I4" s="106" t="s">
        <v>82</v>
      </c>
      <c r="J4" s="107" t="s">
        <v>76</v>
      </c>
      <c r="K4" s="1"/>
    </row>
    <row r="5" spans="1:11" ht="15" customHeight="1" x14ac:dyDescent="0.2">
      <c r="A5" s="12" t="s">
        <v>49</v>
      </c>
      <c r="B5" s="13" t="s">
        <v>20</v>
      </c>
      <c r="C5" s="6"/>
      <c r="D5" s="377"/>
      <c r="E5" s="371"/>
      <c r="F5" s="103" t="s">
        <v>97</v>
      </c>
      <c r="G5" s="104" t="s">
        <v>10</v>
      </c>
      <c r="H5" s="105">
        <v>2</v>
      </c>
      <c r="I5" s="106" t="s">
        <v>82</v>
      </c>
      <c r="J5" s="107" t="s">
        <v>76</v>
      </c>
      <c r="K5" s="1"/>
    </row>
    <row r="6" spans="1:11" ht="15" customHeight="1" thickBot="1" x14ac:dyDescent="0.25">
      <c r="A6" s="19" t="s">
        <v>50</v>
      </c>
      <c r="B6" s="20" t="s">
        <v>23</v>
      </c>
      <c r="C6" s="6"/>
      <c r="D6" s="377"/>
      <c r="E6" s="371"/>
      <c r="F6" s="103" t="s">
        <v>98</v>
      </c>
      <c r="G6" s="104" t="s">
        <v>212</v>
      </c>
      <c r="H6" s="105">
        <v>2</v>
      </c>
      <c r="I6" s="106" t="s">
        <v>82</v>
      </c>
      <c r="J6" s="107" t="s">
        <v>76</v>
      </c>
      <c r="K6" s="1"/>
    </row>
    <row r="7" spans="1:11" ht="15" customHeight="1" x14ac:dyDescent="0.2">
      <c r="A7" s="23" t="s">
        <v>51</v>
      </c>
      <c r="B7" s="24" t="s">
        <v>25</v>
      </c>
      <c r="C7" s="6"/>
      <c r="D7" s="377"/>
      <c r="E7" s="371"/>
      <c r="F7" s="103" t="s">
        <v>99</v>
      </c>
      <c r="G7" s="104" t="s">
        <v>213</v>
      </c>
      <c r="H7" s="105">
        <v>2</v>
      </c>
      <c r="I7" s="106" t="s">
        <v>82</v>
      </c>
      <c r="J7" s="107" t="s">
        <v>76</v>
      </c>
      <c r="K7" s="1"/>
    </row>
    <row r="8" spans="1:11" ht="15" customHeight="1" x14ac:dyDescent="0.2">
      <c r="A8" s="12" t="s">
        <v>52</v>
      </c>
      <c r="B8" s="13" t="s">
        <v>30</v>
      </c>
      <c r="C8" s="6"/>
      <c r="D8" s="377"/>
      <c r="E8" s="371"/>
      <c r="F8" s="103" t="s">
        <v>100</v>
      </c>
      <c r="G8" s="104" t="s">
        <v>214</v>
      </c>
      <c r="H8" s="105">
        <v>2</v>
      </c>
      <c r="I8" s="106" t="s">
        <v>82</v>
      </c>
      <c r="J8" s="107" t="s">
        <v>76</v>
      </c>
      <c r="K8" s="1"/>
    </row>
    <row r="9" spans="1:11" ht="15" customHeight="1" x14ac:dyDescent="0.2">
      <c r="A9" s="12" t="s">
        <v>53</v>
      </c>
      <c r="B9" s="13" t="s">
        <v>32</v>
      </c>
      <c r="C9" s="6"/>
      <c r="D9" s="377"/>
      <c r="E9" s="371"/>
      <c r="F9" s="103" t="s">
        <v>101</v>
      </c>
      <c r="G9" s="104" t="s">
        <v>215</v>
      </c>
      <c r="H9" s="105">
        <v>2</v>
      </c>
      <c r="I9" s="106" t="s">
        <v>82</v>
      </c>
      <c r="J9" s="107" t="s">
        <v>76</v>
      </c>
      <c r="K9" s="1"/>
    </row>
    <row r="10" spans="1:11" ht="15" customHeight="1" x14ac:dyDescent="0.2">
      <c r="A10" s="14" t="s">
        <v>54</v>
      </c>
      <c r="B10" s="13" t="s">
        <v>35</v>
      </c>
      <c r="C10" s="6"/>
      <c r="D10" s="377"/>
      <c r="E10" s="371"/>
      <c r="F10" s="103" t="s">
        <v>102</v>
      </c>
      <c r="G10" s="104" t="s">
        <v>216</v>
      </c>
      <c r="H10" s="105">
        <v>2</v>
      </c>
      <c r="I10" s="106" t="s">
        <v>82</v>
      </c>
      <c r="J10" s="107" t="s">
        <v>76</v>
      </c>
      <c r="K10" s="1"/>
    </row>
    <row r="11" spans="1:11" ht="15" customHeight="1" thickBot="1" x14ac:dyDescent="0.25">
      <c r="A11" s="15" t="s">
        <v>55</v>
      </c>
      <c r="B11" s="16" t="s">
        <v>67</v>
      </c>
      <c r="C11" s="6"/>
      <c r="D11" s="378"/>
      <c r="E11" s="372"/>
      <c r="F11" s="108" t="s">
        <v>103</v>
      </c>
      <c r="G11" s="109" t="s">
        <v>13</v>
      </c>
      <c r="H11" s="110">
        <v>2</v>
      </c>
      <c r="I11" s="111" t="s">
        <v>82</v>
      </c>
      <c r="J11" s="112" t="s">
        <v>76</v>
      </c>
      <c r="K11" s="1"/>
    </row>
    <row r="12" spans="1:11" ht="15" customHeight="1" x14ac:dyDescent="0.2">
      <c r="A12" s="21" t="s">
        <v>56</v>
      </c>
      <c r="B12" s="22" t="s">
        <v>7</v>
      </c>
      <c r="C12" s="6"/>
      <c r="D12" s="376" t="s">
        <v>14</v>
      </c>
      <c r="E12" s="379">
        <v>3</v>
      </c>
      <c r="F12" s="98" t="s">
        <v>104</v>
      </c>
      <c r="G12" s="99" t="s">
        <v>217</v>
      </c>
      <c r="H12" s="100">
        <v>3</v>
      </c>
      <c r="I12" s="113" t="s">
        <v>83</v>
      </c>
      <c r="J12" s="102" t="s">
        <v>76</v>
      </c>
      <c r="K12" s="1"/>
    </row>
    <row r="13" spans="1:11" ht="15" customHeight="1" x14ac:dyDescent="0.2">
      <c r="A13" s="12" t="s">
        <v>57</v>
      </c>
      <c r="B13" s="13" t="s">
        <v>9</v>
      </c>
      <c r="C13" s="6"/>
      <c r="D13" s="377"/>
      <c r="E13" s="380"/>
      <c r="F13" s="103" t="s">
        <v>105</v>
      </c>
      <c r="G13" s="104" t="s">
        <v>218</v>
      </c>
      <c r="H13" s="105">
        <v>3</v>
      </c>
      <c r="I13" s="114" t="s">
        <v>83</v>
      </c>
      <c r="J13" s="107" t="s">
        <v>76</v>
      </c>
      <c r="K13" s="1"/>
    </row>
    <row r="14" spans="1:11" ht="15" customHeight="1" x14ac:dyDescent="0.2">
      <c r="A14" s="12" t="s">
        <v>58</v>
      </c>
      <c r="B14" s="13" t="s">
        <v>287</v>
      </c>
      <c r="C14" s="6"/>
      <c r="D14" s="377"/>
      <c r="E14" s="380"/>
      <c r="F14" s="103" t="s">
        <v>106</v>
      </c>
      <c r="G14" s="104" t="s">
        <v>16</v>
      </c>
      <c r="H14" s="105">
        <v>3</v>
      </c>
      <c r="I14" s="114" t="s">
        <v>83</v>
      </c>
      <c r="J14" s="107" t="s">
        <v>76</v>
      </c>
      <c r="K14" s="1"/>
    </row>
    <row r="15" spans="1:11" ht="15" customHeight="1" x14ac:dyDescent="0.2">
      <c r="A15" s="12" t="s">
        <v>59</v>
      </c>
      <c r="B15" s="13" t="s">
        <v>17</v>
      </c>
      <c r="C15" s="6"/>
      <c r="D15" s="377"/>
      <c r="E15" s="380"/>
      <c r="F15" s="103" t="s">
        <v>107</v>
      </c>
      <c r="G15" s="104" t="s">
        <v>219</v>
      </c>
      <c r="H15" s="105">
        <v>3</v>
      </c>
      <c r="I15" s="114" t="s">
        <v>83</v>
      </c>
      <c r="J15" s="107" t="s">
        <v>76</v>
      </c>
      <c r="K15" s="1"/>
    </row>
    <row r="16" spans="1:11" ht="15" customHeight="1" thickBot="1" x14ac:dyDescent="0.25">
      <c r="A16" s="19" t="s">
        <v>60</v>
      </c>
      <c r="B16" s="20" t="s">
        <v>18</v>
      </c>
      <c r="C16" s="6"/>
      <c r="D16" s="377"/>
      <c r="E16" s="380"/>
      <c r="F16" s="103" t="s">
        <v>109</v>
      </c>
      <c r="G16" s="104" t="s">
        <v>220</v>
      </c>
      <c r="H16" s="105">
        <v>3</v>
      </c>
      <c r="I16" s="114" t="s">
        <v>83</v>
      </c>
      <c r="J16" s="107" t="s">
        <v>76</v>
      </c>
      <c r="K16" s="1"/>
    </row>
    <row r="17" spans="1:11" ht="15" customHeight="1" x14ac:dyDescent="0.2">
      <c r="A17" s="23" t="s">
        <v>61</v>
      </c>
      <c r="B17" s="24" t="s">
        <v>22</v>
      </c>
      <c r="C17" s="6"/>
      <c r="D17" s="377"/>
      <c r="E17" s="380"/>
      <c r="F17" s="103" t="s">
        <v>110</v>
      </c>
      <c r="G17" s="104" t="s">
        <v>221</v>
      </c>
      <c r="H17" s="105">
        <v>3</v>
      </c>
      <c r="I17" s="114" t="s">
        <v>83</v>
      </c>
      <c r="J17" s="107" t="s">
        <v>76</v>
      </c>
      <c r="K17" s="1"/>
    </row>
    <row r="18" spans="1:11" ht="15" customHeight="1" x14ac:dyDescent="0.2">
      <c r="A18" s="12" t="s">
        <v>62</v>
      </c>
      <c r="B18" s="13" t="s">
        <v>68</v>
      </c>
      <c r="C18" s="6"/>
      <c r="D18" s="377"/>
      <c r="E18" s="380"/>
      <c r="F18" s="103" t="s">
        <v>111</v>
      </c>
      <c r="G18" s="104" t="s">
        <v>222</v>
      </c>
      <c r="H18" s="105">
        <v>3</v>
      </c>
      <c r="I18" s="114" t="s">
        <v>83</v>
      </c>
      <c r="J18" s="107" t="s">
        <v>76</v>
      </c>
      <c r="K18" s="1"/>
    </row>
    <row r="19" spans="1:11" ht="15" customHeight="1" x14ac:dyDescent="0.2">
      <c r="A19" s="12" t="s">
        <v>63</v>
      </c>
      <c r="B19" s="13" t="s">
        <v>69</v>
      </c>
      <c r="C19" s="6"/>
      <c r="D19" s="377"/>
      <c r="E19" s="380"/>
      <c r="F19" s="103" t="s">
        <v>112</v>
      </c>
      <c r="G19" s="104" t="s">
        <v>19</v>
      </c>
      <c r="H19" s="105">
        <v>3</v>
      </c>
      <c r="I19" s="114" t="s">
        <v>83</v>
      </c>
      <c r="J19" s="107" t="s">
        <v>76</v>
      </c>
      <c r="K19" s="1"/>
    </row>
    <row r="20" spans="1:11" ht="15" customHeight="1" thickBot="1" x14ac:dyDescent="0.25">
      <c r="A20" s="15" t="s">
        <v>64</v>
      </c>
      <c r="B20" s="16" t="s">
        <v>40</v>
      </c>
      <c r="C20" s="6"/>
      <c r="D20" s="378"/>
      <c r="E20" s="381"/>
      <c r="F20" s="108" t="s">
        <v>113</v>
      </c>
      <c r="G20" s="109" t="s">
        <v>223</v>
      </c>
      <c r="H20" s="110">
        <v>3</v>
      </c>
      <c r="I20" s="115" t="s">
        <v>83</v>
      </c>
      <c r="J20" s="112" t="s">
        <v>76</v>
      </c>
      <c r="K20" s="1"/>
    </row>
    <row r="21" spans="1:11" ht="15" customHeight="1" x14ac:dyDescent="0.2">
      <c r="A21" s="7"/>
      <c r="C21" s="6"/>
      <c r="D21" s="370" t="s">
        <v>20</v>
      </c>
      <c r="E21" s="370">
        <v>4</v>
      </c>
      <c r="F21" s="98" t="s">
        <v>114</v>
      </c>
      <c r="G21" s="99" t="s">
        <v>224</v>
      </c>
      <c r="H21" s="116">
        <v>4</v>
      </c>
      <c r="I21" s="117" t="s">
        <v>84</v>
      </c>
      <c r="J21" s="102" t="s">
        <v>20</v>
      </c>
      <c r="K21" s="1"/>
    </row>
    <row r="22" spans="1:11" ht="15" customHeight="1" x14ac:dyDescent="0.2">
      <c r="C22" s="6"/>
      <c r="D22" s="371"/>
      <c r="E22" s="371"/>
      <c r="F22" s="103" t="s">
        <v>115</v>
      </c>
      <c r="G22" s="104" t="s">
        <v>225</v>
      </c>
      <c r="H22" s="118">
        <v>4</v>
      </c>
      <c r="I22" s="119" t="s">
        <v>84</v>
      </c>
      <c r="J22" s="107" t="s">
        <v>20</v>
      </c>
      <c r="K22" s="1"/>
    </row>
    <row r="23" spans="1:11" ht="15" customHeight="1" x14ac:dyDescent="0.2">
      <c r="C23" s="6"/>
      <c r="D23" s="371"/>
      <c r="E23" s="371"/>
      <c r="F23" s="103" t="s">
        <v>116</v>
      </c>
      <c r="G23" s="104" t="s">
        <v>226</v>
      </c>
      <c r="H23" s="118">
        <v>4</v>
      </c>
      <c r="I23" s="119" t="s">
        <v>84</v>
      </c>
      <c r="J23" s="107" t="s">
        <v>20</v>
      </c>
      <c r="K23" s="1"/>
    </row>
    <row r="24" spans="1:11" ht="15" customHeight="1" x14ac:dyDescent="0.2">
      <c r="C24" s="6"/>
      <c r="D24" s="371"/>
      <c r="E24" s="371"/>
      <c r="F24" s="103" t="s">
        <v>117</v>
      </c>
      <c r="G24" s="104" t="s">
        <v>227</v>
      </c>
      <c r="H24" s="118">
        <v>4</v>
      </c>
      <c r="I24" s="119" t="s">
        <v>84</v>
      </c>
      <c r="J24" s="107" t="s">
        <v>20</v>
      </c>
      <c r="K24" s="1"/>
    </row>
    <row r="25" spans="1:11" ht="15" customHeight="1" x14ac:dyDescent="0.2">
      <c r="C25" s="6"/>
      <c r="D25" s="371"/>
      <c r="E25" s="371"/>
      <c r="F25" s="103" t="s">
        <v>118</v>
      </c>
      <c r="G25" s="104" t="s">
        <v>228</v>
      </c>
      <c r="H25" s="118">
        <v>4</v>
      </c>
      <c r="I25" s="119" t="s">
        <v>84</v>
      </c>
      <c r="J25" s="107" t="s">
        <v>20</v>
      </c>
      <c r="K25" s="1"/>
    </row>
    <row r="26" spans="1:11" ht="15" customHeight="1" thickBot="1" x14ac:dyDescent="0.25">
      <c r="C26" s="6"/>
      <c r="D26" s="372"/>
      <c r="E26" s="372"/>
      <c r="F26" s="108" t="s">
        <v>119</v>
      </c>
      <c r="G26" s="109" t="s">
        <v>229</v>
      </c>
      <c r="H26" s="120">
        <v>4</v>
      </c>
      <c r="I26" s="121" t="s">
        <v>84</v>
      </c>
      <c r="J26" s="112" t="s">
        <v>20</v>
      </c>
      <c r="K26" s="1"/>
    </row>
    <row r="27" spans="1:11" ht="15" customHeight="1" x14ac:dyDescent="0.2">
      <c r="C27" s="6"/>
      <c r="D27" s="370" t="s">
        <v>23</v>
      </c>
      <c r="E27" s="370">
        <v>5</v>
      </c>
      <c r="F27" s="98" t="s">
        <v>120</v>
      </c>
      <c r="G27" s="99" t="s">
        <v>230</v>
      </c>
      <c r="H27" s="116">
        <v>5</v>
      </c>
      <c r="I27" s="117" t="s">
        <v>23</v>
      </c>
      <c r="J27" s="102" t="s">
        <v>23</v>
      </c>
      <c r="K27" s="1"/>
    </row>
    <row r="28" spans="1:11" ht="15" customHeight="1" x14ac:dyDescent="0.2">
      <c r="C28" s="6"/>
      <c r="D28" s="371"/>
      <c r="E28" s="371"/>
      <c r="F28" s="103" t="s">
        <v>121</v>
      </c>
      <c r="G28" s="104" t="s">
        <v>231</v>
      </c>
      <c r="H28" s="118">
        <v>5</v>
      </c>
      <c r="I28" s="119" t="s">
        <v>23</v>
      </c>
      <c r="J28" s="107" t="s">
        <v>23</v>
      </c>
      <c r="K28" s="1"/>
    </row>
    <row r="29" spans="1:11" ht="15" customHeight="1" thickBot="1" x14ac:dyDescent="0.25">
      <c r="C29" s="6"/>
      <c r="D29" s="372"/>
      <c r="E29" s="372"/>
      <c r="F29" s="108" t="s">
        <v>122</v>
      </c>
      <c r="G29" s="109" t="s">
        <v>24</v>
      </c>
      <c r="H29" s="120">
        <v>5</v>
      </c>
      <c r="I29" s="121" t="s">
        <v>23</v>
      </c>
      <c r="J29" s="112" t="s">
        <v>23</v>
      </c>
      <c r="K29" s="1"/>
    </row>
    <row r="30" spans="1:11" ht="15" customHeight="1" x14ac:dyDescent="0.2">
      <c r="C30" s="6"/>
      <c r="D30" s="370" t="s">
        <v>25</v>
      </c>
      <c r="E30" s="370">
        <v>6</v>
      </c>
      <c r="F30" s="98" t="s">
        <v>123</v>
      </c>
      <c r="G30" s="99" t="s">
        <v>26</v>
      </c>
      <c r="H30" s="116">
        <v>6</v>
      </c>
      <c r="I30" s="117" t="s">
        <v>25</v>
      </c>
      <c r="J30" s="102" t="s">
        <v>25</v>
      </c>
      <c r="K30" s="1"/>
    </row>
    <row r="31" spans="1:11" ht="15" customHeight="1" x14ac:dyDescent="0.2">
      <c r="C31" s="6"/>
      <c r="D31" s="371"/>
      <c r="E31" s="371"/>
      <c r="F31" s="103" t="s">
        <v>124</v>
      </c>
      <c r="G31" s="104" t="s">
        <v>232</v>
      </c>
      <c r="H31" s="118">
        <v>6</v>
      </c>
      <c r="I31" s="119" t="s">
        <v>25</v>
      </c>
      <c r="J31" s="107" t="s">
        <v>25</v>
      </c>
      <c r="K31" s="1"/>
    </row>
    <row r="32" spans="1:11" ht="15" customHeight="1" x14ac:dyDescent="0.2">
      <c r="C32" s="6"/>
      <c r="D32" s="371"/>
      <c r="E32" s="371"/>
      <c r="F32" s="103" t="s">
        <v>125</v>
      </c>
      <c r="G32" s="104" t="s">
        <v>28</v>
      </c>
      <c r="H32" s="118">
        <v>6</v>
      </c>
      <c r="I32" s="119" t="s">
        <v>25</v>
      </c>
      <c r="J32" s="107" t="s">
        <v>25</v>
      </c>
      <c r="K32" s="1"/>
    </row>
    <row r="33" spans="3:11" ht="15" customHeight="1" x14ac:dyDescent="0.2">
      <c r="C33" s="6"/>
      <c r="D33" s="371"/>
      <c r="E33" s="371"/>
      <c r="F33" s="103" t="s">
        <v>126</v>
      </c>
      <c r="G33" s="104" t="s">
        <v>233</v>
      </c>
      <c r="H33" s="118">
        <v>6</v>
      </c>
      <c r="I33" s="119" t="s">
        <v>25</v>
      </c>
      <c r="J33" s="107" t="s">
        <v>25</v>
      </c>
      <c r="K33" s="1"/>
    </row>
    <row r="34" spans="3:11" ht="15" customHeight="1" thickBot="1" x14ac:dyDescent="0.25">
      <c r="C34" s="6"/>
      <c r="D34" s="372"/>
      <c r="E34" s="372"/>
      <c r="F34" s="108" t="s">
        <v>127</v>
      </c>
      <c r="G34" s="109" t="s">
        <v>284</v>
      </c>
      <c r="H34" s="120">
        <v>6</v>
      </c>
      <c r="I34" s="121" t="s">
        <v>25</v>
      </c>
      <c r="J34" s="112" t="s">
        <v>79</v>
      </c>
      <c r="K34" s="1"/>
    </row>
    <row r="35" spans="3:11" ht="15" customHeight="1" x14ac:dyDescent="0.2">
      <c r="C35" s="6"/>
      <c r="D35" s="370" t="s">
        <v>30</v>
      </c>
      <c r="E35" s="370">
        <v>7</v>
      </c>
      <c r="F35" s="98" t="s">
        <v>128</v>
      </c>
      <c r="G35" s="99" t="s">
        <v>234</v>
      </c>
      <c r="H35" s="116">
        <v>7</v>
      </c>
      <c r="I35" s="122" t="s">
        <v>30</v>
      </c>
      <c r="J35" s="102" t="s">
        <v>30</v>
      </c>
      <c r="K35" s="1"/>
    </row>
    <row r="36" spans="3:11" ht="15" customHeight="1" x14ac:dyDescent="0.2">
      <c r="C36" s="6"/>
      <c r="D36" s="371"/>
      <c r="E36" s="371"/>
      <c r="F36" s="103" t="s">
        <v>129</v>
      </c>
      <c r="G36" s="104" t="s">
        <v>31</v>
      </c>
      <c r="H36" s="118">
        <v>7</v>
      </c>
      <c r="I36" s="123" t="s">
        <v>30</v>
      </c>
      <c r="J36" s="107" t="s">
        <v>30</v>
      </c>
      <c r="K36" s="1"/>
    </row>
    <row r="37" spans="3:11" ht="15" customHeight="1" thickBot="1" x14ac:dyDescent="0.25">
      <c r="C37" s="6"/>
      <c r="D37" s="372"/>
      <c r="E37" s="372"/>
      <c r="F37" s="108" t="s">
        <v>130</v>
      </c>
      <c r="G37" s="109" t="s">
        <v>235</v>
      </c>
      <c r="H37" s="120">
        <v>7</v>
      </c>
      <c r="I37" s="124" t="s">
        <v>30</v>
      </c>
      <c r="J37" s="112" t="s">
        <v>30</v>
      </c>
      <c r="K37" s="1"/>
    </row>
    <row r="38" spans="3:11" ht="15" customHeight="1" x14ac:dyDescent="0.2">
      <c r="C38" s="6"/>
      <c r="D38" s="370" t="s">
        <v>32</v>
      </c>
      <c r="E38" s="370">
        <v>8</v>
      </c>
      <c r="F38" s="98" t="s">
        <v>131</v>
      </c>
      <c r="G38" s="125" t="s">
        <v>236</v>
      </c>
      <c r="H38" s="126">
        <v>8</v>
      </c>
      <c r="I38" s="122" t="s">
        <v>32</v>
      </c>
      <c r="J38" s="102" t="s">
        <v>32</v>
      </c>
      <c r="K38" s="1"/>
    </row>
    <row r="39" spans="3:11" ht="15" customHeight="1" x14ac:dyDescent="0.2">
      <c r="C39" s="6"/>
      <c r="D39" s="371"/>
      <c r="E39" s="371"/>
      <c r="F39" s="103" t="s">
        <v>132</v>
      </c>
      <c r="G39" s="104" t="s">
        <v>237</v>
      </c>
      <c r="H39" s="118">
        <v>8</v>
      </c>
      <c r="I39" s="123" t="s">
        <v>32</v>
      </c>
      <c r="J39" s="107" t="s">
        <v>32</v>
      </c>
      <c r="K39" s="1"/>
    </row>
    <row r="40" spans="3:11" ht="15" customHeight="1" x14ac:dyDescent="0.2">
      <c r="C40" s="6"/>
      <c r="D40" s="371"/>
      <c r="E40" s="371"/>
      <c r="F40" s="103" t="s">
        <v>133</v>
      </c>
      <c r="G40" s="104" t="s">
        <v>34</v>
      </c>
      <c r="H40" s="118">
        <v>8</v>
      </c>
      <c r="I40" s="123" t="s">
        <v>32</v>
      </c>
      <c r="J40" s="107" t="s">
        <v>32</v>
      </c>
      <c r="K40" s="1"/>
    </row>
    <row r="41" spans="3:11" ht="15" customHeight="1" thickBot="1" x14ac:dyDescent="0.25">
      <c r="C41" s="6"/>
      <c r="D41" s="372"/>
      <c r="E41" s="372"/>
      <c r="F41" s="108" t="s">
        <v>134</v>
      </c>
      <c r="G41" s="109" t="s">
        <v>238</v>
      </c>
      <c r="H41" s="120">
        <v>8</v>
      </c>
      <c r="I41" s="124" t="s">
        <v>32</v>
      </c>
      <c r="J41" s="112" t="s">
        <v>32</v>
      </c>
      <c r="K41" s="1"/>
    </row>
    <row r="42" spans="3:11" ht="15" customHeight="1" x14ac:dyDescent="0.2">
      <c r="C42" s="6"/>
      <c r="D42" s="370" t="s">
        <v>35</v>
      </c>
      <c r="E42" s="379">
        <v>9</v>
      </c>
      <c r="F42" s="98" t="s">
        <v>135</v>
      </c>
      <c r="G42" s="99" t="s">
        <v>239</v>
      </c>
      <c r="H42" s="116">
        <v>9</v>
      </c>
      <c r="I42" s="122" t="s">
        <v>35</v>
      </c>
      <c r="J42" s="102" t="s">
        <v>35</v>
      </c>
      <c r="K42" s="1"/>
    </row>
    <row r="43" spans="3:11" ht="15" customHeight="1" x14ac:dyDescent="0.2">
      <c r="C43" s="6"/>
      <c r="D43" s="371"/>
      <c r="E43" s="380"/>
      <c r="F43" s="103" t="s">
        <v>136</v>
      </c>
      <c r="G43" s="104" t="s">
        <v>240</v>
      </c>
      <c r="H43" s="118">
        <v>9</v>
      </c>
      <c r="I43" s="123" t="s">
        <v>35</v>
      </c>
      <c r="J43" s="107" t="s">
        <v>35</v>
      </c>
      <c r="K43" s="1"/>
    </row>
    <row r="44" spans="3:11" ht="15" customHeight="1" x14ac:dyDescent="0.2">
      <c r="C44" s="6"/>
      <c r="D44" s="371"/>
      <c r="E44" s="380"/>
      <c r="F44" s="103" t="s">
        <v>137</v>
      </c>
      <c r="G44" s="104" t="s">
        <v>241</v>
      </c>
      <c r="H44" s="118">
        <v>9</v>
      </c>
      <c r="I44" s="123" t="s">
        <v>35</v>
      </c>
      <c r="J44" s="107" t="s">
        <v>35</v>
      </c>
      <c r="K44" s="1"/>
    </row>
    <row r="45" spans="3:11" ht="15" customHeight="1" x14ac:dyDescent="0.2">
      <c r="C45" s="6"/>
      <c r="D45" s="371"/>
      <c r="E45" s="380"/>
      <c r="F45" s="103" t="s">
        <v>138</v>
      </c>
      <c r="G45" s="104" t="s">
        <v>242</v>
      </c>
      <c r="H45" s="118">
        <v>9</v>
      </c>
      <c r="I45" s="123" t="s">
        <v>35</v>
      </c>
      <c r="J45" s="107" t="s">
        <v>35</v>
      </c>
      <c r="K45" s="1"/>
    </row>
    <row r="46" spans="3:11" ht="15" customHeight="1" x14ac:dyDescent="0.2">
      <c r="C46" s="6"/>
      <c r="D46" s="371"/>
      <c r="E46" s="380"/>
      <c r="F46" s="103" t="s">
        <v>139</v>
      </c>
      <c r="G46" s="104" t="s">
        <v>243</v>
      </c>
      <c r="H46" s="118">
        <v>9</v>
      </c>
      <c r="I46" s="123" t="s">
        <v>35</v>
      </c>
      <c r="J46" s="107" t="s">
        <v>35</v>
      </c>
      <c r="K46" s="1"/>
    </row>
    <row r="47" spans="3:11" ht="15" customHeight="1" x14ac:dyDescent="0.2">
      <c r="C47" s="6"/>
      <c r="D47" s="371"/>
      <c r="E47" s="380"/>
      <c r="F47" s="103" t="s">
        <v>140</v>
      </c>
      <c r="G47" s="104" t="s">
        <v>244</v>
      </c>
      <c r="H47" s="118">
        <v>9</v>
      </c>
      <c r="I47" s="123" t="s">
        <v>35</v>
      </c>
      <c r="J47" s="107" t="s">
        <v>35</v>
      </c>
      <c r="K47" s="1"/>
    </row>
    <row r="48" spans="3:11" ht="15" customHeight="1" thickBot="1" x14ac:dyDescent="0.25">
      <c r="C48" s="6"/>
      <c r="D48" s="372"/>
      <c r="E48" s="381"/>
      <c r="F48" s="108" t="s">
        <v>141</v>
      </c>
      <c r="G48" s="109" t="s">
        <v>285</v>
      </c>
      <c r="H48" s="120">
        <v>9</v>
      </c>
      <c r="I48" s="124" t="s">
        <v>35</v>
      </c>
      <c r="J48" s="112" t="s">
        <v>79</v>
      </c>
      <c r="K48" s="1"/>
    </row>
    <row r="49" spans="3:11" ht="15" customHeight="1" x14ac:dyDescent="0.2">
      <c r="C49" s="6"/>
      <c r="D49" s="371" t="s">
        <v>42</v>
      </c>
      <c r="E49" s="370">
        <v>10</v>
      </c>
      <c r="F49" s="127" t="s">
        <v>142</v>
      </c>
      <c r="G49" s="128" t="s">
        <v>245</v>
      </c>
      <c r="H49" s="118">
        <v>10</v>
      </c>
      <c r="I49" s="123" t="s">
        <v>67</v>
      </c>
      <c r="J49" s="107" t="s">
        <v>67</v>
      </c>
      <c r="K49" s="1"/>
    </row>
    <row r="50" spans="3:11" ht="15" customHeight="1" x14ac:dyDescent="0.2">
      <c r="C50" s="6"/>
      <c r="D50" s="371"/>
      <c r="E50" s="371"/>
      <c r="F50" s="103" t="s">
        <v>143</v>
      </c>
      <c r="G50" s="104" t="s">
        <v>44</v>
      </c>
      <c r="H50" s="118">
        <v>10</v>
      </c>
      <c r="I50" s="123" t="s">
        <v>67</v>
      </c>
      <c r="J50" s="107" t="s">
        <v>67</v>
      </c>
      <c r="K50" s="1"/>
    </row>
    <row r="51" spans="3:11" ht="15" customHeight="1" x14ac:dyDescent="0.2">
      <c r="C51" s="6"/>
      <c r="D51" s="371"/>
      <c r="E51" s="371"/>
      <c r="F51" s="103" t="s">
        <v>144</v>
      </c>
      <c r="G51" s="104" t="s">
        <v>45</v>
      </c>
      <c r="H51" s="118">
        <v>10</v>
      </c>
      <c r="I51" s="123" t="s">
        <v>67</v>
      </c>
      <c r="J51" s="107" t="s">
        <v>67</v>
      </c>
      <c r="K51" s="1"/>
    </row>
    <row r="52" spans="3:11" ht="15" customHeight="1" thickBot="1" x14ac:dyDescent="0.25">
      <c r="C52" s="6"/>
      <c r="D52" s="371"/>
      <c r="E52" s="371"/>
      <c r="F52" s="129" t="s">
        <v>145</v>
      </c>
      <c r="G52" s="130" t="s">
        <v>246</v>
      </c>
      <c r="H52" s="118">
        <v>10</v>
      </c>
      <c r="I52" s="123" t="s">
        <v>67</v>
      </c>
      <c r="J52" s="107" t="s">
        <v>67</v>
      </c>
      <c r="K52" s="1"/>
    </row>
    <row r="53" spans="3:11" ht="13.5" customHeight="1" x14ac:dyDescent="0.2">
      <c r="C53" s="6"/>
      <c r="D53" s="370" t="s">
        <v>7</v>
      </c>
      <c r="E53" s="373">
        <v>11</v>
      </c>
      <c r="F53" s="98" t="s">
        <v>146</v>
      </c>
      <c r="G53" s="99" t="s">
        <v>247</v>
      </c>
      <c r="H53" s="116">
        <v>11</v>
      </c>
      <c r="I53" s="122" t="s">
        <v>7</v>
      </c>
      <c r="J53" s="102" t="s">
        <v>312</v>
      </c>
    </row>
    <row r="54" spans="3:11" ht="13.5" customHeight="1" thickBot="1" x14ac:dyDescent="0.25">
      <c r="C54" s="6"/>
      <c r="D54" s="372"/>
      <c r="E54" s="375"/>
      <c r="F54" s="108" t="s">
        <v>147</v>
      </c>
      <c r="G54" s="109" t="s">
        <v>248</v>
      </c>
      <c r="H54" s="120">
        <v>11</v>
      </c>
      <c r="I54" s="124" t="s">
        <v>7</v>
      </c>
      <c r="J54" s="112" t="s">
        <v>313</v>
      </c>
    </row>
    <row r="55" spans="3:11" ht="12.9" customHeight="1" x14ac:dyDescent="0.2">
      <c r="C55" s="6"/>
      <c r="D55" s="370" t="s">
        <v>9</v>
      </c>
      <c r="E55" s="373">
        <v>12</v>
      </c>
      <c r="F55" s="127" t="s">
        <v>148</v>
      </c>
      <c r="G55" s="128" t="s">
        <v>249</v>
      </c>
      <c r="H55" s="118">
        <v>12</v>
      </c>
      <c r="I55" s="122" t="s">
        <v>9</v>
      </c>
      <c r="J55" s="102" t="s">
        <v>9</v>
      </c>
    </row>
    <row r="56" spans="3:11" ht="12.9" customHeight="1" x14ac:dyDescent="0.2">
      <c r="C56" s="6"/>
      <c r="D56" s="371"/>
      <c r="E56" s="374"/>
      <c r="F56" s="103" t="s">
        <v>149</v>
      </c>
      <c r="G56" s="104" t="s">
        <v>250</v>
      </c>
      <c r="H56" s="118">
        <v>12</v>
      </c>
      <c r="I56" s="123" t="s">
        <v>9</v>
      </c>
      <c r="J56" s="107" t="s">
        <v>9</v>
      </c>
    </row>
    <row r="57" spans="3:11" ht="12.9" customHeight="1" x14ac:dyDescent="0.2">
      <c r="C57" s="6"/>
      <c r="D57" s="371"/>
      <c r="E57" s="374"/>
      <c r="F57" s="103" t="s">
        <v>150</v>
      </c>
      <c r="G57" s="104" t="s">
        <v>251</v>
      </c>
      <c r="H57" s="118">
        <v>12</v>
      </c>
      <c r="I57" s="123" t="s">
        <v>9</v>
      </c>
      <c r="J57" s="107" t="s">
        <v>9</v>
      </c>
    </row>
    <row r="58" spans="3:11" ht="12.9" customHeight="1" x14ac:dyDescent="0.2">
      <c r="C58" s="6"/>
      <c r="D58" s="371"/>
      <c r="E58" s="374"/>
      <c r="F58" s="103" t="s">
        <v>151</v>
      </c>
      <c r="G58" s="104" t="s">
        <v>252</v>
      </c>
      <c r="H58" s="118">
        <v>12</v>
      </c>
      <c r="I58" s="123" t="s">
        <v>9</v>
      </c>
      <c r="J58" s="107" t="s">
        <v>9</v>
      </c>
    </row>
    <row r="59" spans="3:11" ht="12.9" customHeight="1" x14ac:dyDescent="0.2">
      <c r="C59" s="6"/>
      <c r="D59" s="371"/>
      <c r="E59" s="374"/>
      <c r="F59" s="103" t="s">
        <v>152</v>
      </c>
      <c r="G59" s="104" t="s">
        <v>11</v>
      </c>
      <c r="H59" s="118">
        <v>12</v>
      </c>
      <c r="I59" s="123" t="s">
        <v>9</v>
      </c>
      <c r="J59" s="107" t="s">
        <v>9</v>
      </c>
    </row>
    <row r="60" spans="3:11" ht="12.9" customHeight="1" x14ac:dyDescent="0.2">
      <c r="C60" s="6"/>
      <c r="D60" s="371"/>
      <c r="E60" s="374"/>
      <c r="F60" s="103" t="s">
        <v>153</v>
      </c>
      <c r="G60" s="104" t="s">
        <v>12</v>
      </c>
      <c r="H60" s="118">
        <v>12</v>
      </c>
      <c r="I60" s="123" t="s">
        <v>9</v>
      </c>
      <c r="J60" s="107" t="s">
        <v>9</v>
      </c>
    </row>
    <row r="61" spans="3:11" ht="12.9" customHeight="1" x14ac:dyDescent="0.2">
      <c r="C61" s="6"/>
      <c r="D61" s="371"/>
      <c r="E61" s="374"/>
      <c r="F61" s="103" t="s">
        <v>154</v>
      </c>
      <c r="G61" s="104" t="s">
        <v>253</v>
      </c>
      <c r="H61" s="118">
        <v>12</v>
      </c>
      <c r="I61" s="123" t="s">
        <v>9</v>
      </c>
      <c r="J61" s="107" t="s">
        <v>9</v>
      </c>
    </row>
    <row r="62" spans="3:11" ht="12.9" customHeight="1" x14ac:dyDescent="0.2">
      <c r="C62" s="6"/>
      <c r="D62" s="371"/>
      <c r="E62" s="374"/>
      <c r="F62" s="103" t="s">
        <v>155</v>
      </c>
      <c r="G62" s="104" t="s">
        <v>254</v>
      </c>
      <c r="H62" s="118">
        <v>12</v>
      </c>
      <c r="I62" s="123" t="s">
        <v>9</v>
      </c>
      <c r="J62" s="107" t="s">
        <v>9</v>
      </c>
    </row>
    <row r="63" spans="3:11" ht="13.5" customHeight="1" thickBot="1" x14ac:dyDescent="0.25">
      <c r="C63" s="6"/>
      <c r="D63" s="372"/>
      <c r="E63" s="375"/>
      <c r="F63" s="108" t="s">
        <v>156</v>
      </c>
      <c r="G63" s="109" t="s">
        <v>15</v>
      </c>
      <c r="H63" s="120">
        <v>12</v>
      </c>
      <c r="I63" s="124" t="s">
        <v>9</v>
      </c>
      <c r="J63" s="112" t="s">
        <v>9</v>
      </c>
    </row>
    <row r="64" spans="3:11" ht="12.9" customHeight="1" x14ac:dyDescent="0.2">
      <c r="C64" s="6"/>
      <c r="D64" s="370" t="s">
        <v>283</v>
      </c>
      <c r="E64" s="373">
        <v>13</v>
      </c>
      <c r="F64" s="127" t="s">
        <v>157</v>
      </c>
      <c r="G64" s="128" t="s">
        <v>255</v>
      </c>
      <c r="H64" s="118">
        <v>13</v>
      </c>
      <c r="I64" s="122" t="s">
        <v>283</v>
      </c>
      <c r="J64" s="102" t="s">
        <v>283</v>
      </c>
    </row>
    <row r="65" spans="3:10" ht="13.5" customHeight="1" thickBot="1" x14ac:dyDescent="0.25">
      <c r="C65" s="6"/>
      <c r="D65" s="372"/>
      <c r="E65" s="375"/>
      <c r="F65" s="108" t="s">
        <v>158</v>
      </c>
      <c r="G65" s="109" t="s">
        <v>256</v>
      </c>
      <c r="H65" s="120">
        <v>13</v>
      </c>
      <c r="I65" s="124" t="s">
        <v>283</v>
      </c>
      <c r="J65" s="112" t="s">
        <v>283</v>
      </c>
    </row>
    <row r="66" spans="3:10" ht="12.9" customHeight="1" x14ac:dyDescent="0.2">
      <c r="C66" s="6"/>
      <c r="D66" s="370" t="s">
        <v>17</v>
      </c>
      <c r="E66" s="373">
        <v>14</v>
      </c>
      <c r="F66" s="127" t="s">
        <v>159</v>
      </c>
      <c r="G66" s="128" t="s">
        <v>257</v>
      </c>
      <c r="H66" s="118">
        <v>14</v>
      </c>
      <c r="I66" s="122" t="s">
        <v>17</v>
      </c>
      <c r="J66" s="102" t="s">
        <v>310</v>
      </c>
    </row>
    <row r="67" spans="3:10" ht="12.9" customHeight="1" x14ac:dyDescent="0.2">
      <c r="C67" s="6"/>
      <c r="D67" s="371"/>
      <c r="E67" s="374"/>
      <c r="F67" s="103" t="s">
        <v>160</v>
      </c>
      <c r="G67" s="104" t="s">
        <v>258</v>
      </c>
      <c r="H67" s="118">
        <v>14</v>
      </c>
      <c r="I67" s="123" t="s">
        <v>17</v>
      </c>
      <c r="J67" s="107" t="s">
        <v>311</v>
      </c>
    </row>
    <row r="68" spans="3:10" ht="13.5" customHeight="1" thickBot="1" x14ac:dyDescent="0.25">
      <c r="C68" s="6"/>
      <c r="D68" s="372"/>
      <c r="E68" s="375"/>
      <c r="F68" s="108" t="s">
        <v>161</v>
      </c>
      <c r="G68" s="109" t="s">
        <v>259</v>
      </c>
      <c r="H68" s="120">
        <v>14</v>
      </c>
      <c r="I68" s="124" t="s">
        <v>17</v>
      </c>
      <c r="J68" s="112" t="s">
        <v>292</v>
      </c>
    </row>
    <row r="69" spans="3:10" ht="12.9" customHeight="1" x14ac:dyDescent="0.2">
      <c r="C69" s="6"/>
      <c r="D69" s="370" t="s">
        <v>18</v>
      </c>
      <c r="E69" s="373">
        <v>15</v>
      </c>
      <c r="F69" s="127" t="s">
        <v>162</v>
      </c>
      <c r="G69" s="128" t="s">
        <v>276</v>
      </c>
      <c r="H69" s="118">
        <v>15</v>
      </c>
      <c r="I69" s="122" t="s">
        <v>18</v>
      </c>
      <c r="J69" s="102" t="s">
        <v>18</v>
      </c>
    </row>
    <row r="70" spans="3:10" ht="12.9" customHeight="1" x14ac:dyDescent="0.2">
      <c r="C70" s="6"/>
      <c r="D70" s="371"/>
      <c r="E70" s="374"/>
      <c r="F70" s="103" t="s">
        <v>163</v>
      </c>
      <c r="G70" s="104" t="s">
        <v>277</v>
      </c>
      <c r="H70" s="118">
        <v>15</v>
      </c>
      <c r="I70" s="123" t="s">
        <v>18</v>
      </c>
      <c r="J70" s="107" t="s">
        <v>18</v>
      </c>
    </row>
    <row r="71" spans="3:10" ht="12.9" customHeight="1" x14ac:dyDescent="0.2">
      <c r="C71" s="6"/>
      <c r="D71" s="371"/>
      <c r="E71" s="374"/>
      <c r="F71" s="103" t="s">
        <v>164</v>
      </c>
      <c r="G71" s="104" t="s">
        <v>278</v>
      </c>
      <c r="H71" s="118">
        <v>15</v>
      </c>
      <c r="I71" s="123" t="s">
        <v>18</v>
      </c>
      <c r="J71" s="107" t="s">
        <v>18</v>
      </c>
    </row>
    <row r="72" spans="3:10" ht="12.9" customHeight="1" x14ac:dyDescent="0.2">
      <c r="C72" s="6"/>
      <c r="D72" s="371"/>
      <c r="E72" s="374"/>
      <c r="F72" s="103" t="s">
        <v>165</v>
      </c>
      <c r="G72" s="104" t="s">
        <v>279</v>
      </c>
      <c r="H72" s="118">
        <v>15</v>
      </c>
      <c r="I72" s="123" t="s">
        <v>18</v>
      </c>
      <c r="J72" s="107" t="s">
        <v>18</v>
      </c>
    </row>
    <row r="73" spans="3:10" ht="12.9" customHeight="1" x14ac:dyDescent="0.2">
      <c r="C73" s="6"/>
      <c r="D73" s="371"/>
      <c r="E73" s="374"/>
      <c r="F73" s="103" t="s">
        <v>166</v>
      </c>
      <c r="G73" s="104" t="s">
        <v>260</v>
      </c>
      <c r="H73" s="118">
        <v>15</v>
      </c>
      <c r="I73" s="123" t="s">
        <v>18</v>
      </c>
      <c r="J73" s="107" t="s">
        <v>18</v>
      </c>
    </row>
    <row r="74" spans="3:10" ht="12.9" customHeight="1" x14ac:dyDescent="0.2">
      <c r="C74" s="6"/>
      <c r="D74" s="371"/>
      <c r="E74" s="374"/>
      <c r="F74" s="103" t="s">
        <v>167</v>
      </c>
      <c r="G74" s="104" t="s">
        <v>21</v>
      </c>
      <c r="H74" s="118">
        <v>15</v>
      </c>
      <c r="I74" s="123" t="s">
        <v>18</v>
      </c>
      <c r="J74" s="107" t="s">
        <v>18</v>
      </c>
    </row>
    <row r="75" spans="3:10" ht="12.9" customHeight="1" x14ac:dyDescent="0.2">
      <c r="C75" s="6"/>
      <c r="D75" s="371"/>
      <c r="E75" s="374"/>
      <c r="F75" s="103" t="s">
        <v>168</v>
      </c>
      <c r="G75" s="104" t="s">
        <v>261</v>
      </c>
      <c r="H75" s="118">
        <v>15</v>
      </c>
      <c r="I75" s="123" t="s">
        <v>18</v>
      </c>
      <c r="J75" s="107" t="s">
        <v>18</v>
      </c>
    </row>
    <row r="76" spans="3:10" ht="13.5" customHeight="1" thickBot="1" x14ac:dyDescent="0.25">
      <c r="C76" s="6"/>
      <c r="D76" s="372"/>
      <c r="E76" s="375"/>
      <c r="F76" s="108" t="s">
        <v>169</v>
      </c>
      <c r="G76" s="109" t="s">
        <v>286</v>
      </c>
      <c r="H76" s="120">
        <v>15</v>
      </c>
      <c r="I76" s="124" t="s">
        <v>18</v>
      </c>
      <c r="J76" s="112" t="s">
        <v>79</v>
      </c>
    </row>
    <row r="77" spans="3:10" ht="12.9" customHeight="1" x14ac:dyDescent="0.2">
      <c r="C77" s="6"/>
      <c r="D77" s="370" t="s">
        <v>22</v>
      </c>
      <c r="E77" s="373">
        <v>16</v>
      </c>
      <c r="F77" s="127" t="s">
        <v>170</v>
      </c>
      <c r="G77" s="128" t="s">
        <v>262</v>
      </c>
      <c r="H77" s="118">
        <v>16</v>
      </c>
      <c r="I77" s="122" t="s">
        <v>22</v>
      </c>
      <c r="J77" s="102" t="s">
        <v>22</v>
      </c>
    </row>
    <row r="78" spans="3:10" ht="12.9" customHeight="1" x14ac:dyDescent="0.2">
      <c r="C78" s="6"/>
      <c r="D78" s="371"/>
      <c r="E78" s="374"/>
      <c r="F78" s="103" t="s">
        <v>171</v>
      </c>
      <c r="G78" s="104" t="s">
        <v>263</v>
      </c>
      <c r="H78" s="118">
        <v>16</v>
      </c>
      <c r="I78" s="123" t="s">
        <v>22</v>
      </c>
      <c r="J78" s="107" t="s">
        <v>22</v>
      </c>
    </row>
    <row r="79" spans="3:10" ht="12.9" customHeight="1" x14ac:dyDescent="0.2">
      <c r="C79" s="6"/>
      <c r="D79" s="371"/>
      <c r="E79" s="374"/>
      <c r="F79" s="103" t="s">
        <v>172</v>
      </c>
      <c r="G79" s="104" t="s">
        <v>264</v>
      </c>
      <c r="H79" s="118">
        <v>16</v>
      </c>
      <c r="I79" s="123" t="s">
        <v>22</v>
      </c>
      <c r="J79" s="107" t="s">
        <v>22</v>
      </c>
    </row>
    <row r="80" spans="3:10" ht="12.9" customHeight="1" x14ac:dyDescent="0.2">
      <c r="C80" s="6"/>
      <c r="D80" s="371"/>
      <c r="E80" s="374"/>
      <c r="F80" s="103" t="s">
        <v>173</v>
      </c>
      <c r="G80" s="104" t="s">
        <v>265</v>
      </c>
      <c r="H80" s="118">
        <v>16</v>
      </c>
      <c r="I80" s="123" t="s">
        <v>22</v>
      </c>
      <c r="J80" s="107" t="s">
        <v>22</v>
      </c>
    </row>
    <row r="81" spans="3:10" ht="12.9" customHeight="1" x14ac:dyDescent="0.2">
      <c r="C81" s="6"/>
      <c r="D81" s="371"/>
      <c r="E81" s="374"/>
      <c r="F81" s="103" t="s">
        <v>174</v>
      </c>
      <c r="G81" s="104" t="s">
        <v>266</v>
      </c>
      <c r="H81" s="118">
        <v>16</v>
      </c>
      <c r="I81" s="123" t="s">
        <v>22</v>
      </c>
      <c r="J81" s="107" t="s">
        <v>22</v>
      </c>
    </row>
    <row r="82" spans="3:10" ht="12.9" customHeight="1" x14ac:dyDescent="0.2">
      <c r="C82" s="6"/>
      <c r="D82" s="371"/>
      <c r="E82" s="374"/>
      <c r="F82" s="103" t="s">
        <v>175</v>
      </c>
      <c r="G82" s="104" t="s">
        <v>27</v>
      </c>
      <c r="H82" s="118">
        <v>16</v>
      </c>
      <c r="I82" s="123" t="s">
        <v>22</v>
      </c>
      <c r="J82" s="107" t="s">
        <v>22</v>
      </c>
    </row>
    <row r="83" spans="3:10" ht="13.5" customHeight="1" thickBot="1" x14ac:dyDescent="0.25">
      <c r="C83" s="6"/>
      <c r="D83" s="371"/>
      <c r="E83" s="374"/>
      <c r="F83" s="129" t="s">
        <v>176</v>
      </c>
      <c r="G83" s="130" t="s">
        <v>309</v>
      </c>
      <c r="H83" s="118">
        <v>16</v>
      </c>
      <c r="I83" s="123" t="s">
        <v>22</v>
      </c>
      <c r="J83" s="107" t="s">
        <v>22</v>
      </c>
    </row>
    <row r="84" spans="3:10" ht="12.9" customHeight="1" x14ac:dyDescent="0.2">
      <c r="C84" s="6"/>
      <c r="D84" s="370" t="s">
        <v>29</v>
      </c>
      <c r="E84" s="373">
        <v>17</v>
      </c>
      <c r="F84" s="382" t="s">
        <v>177</v>
      </c>
      <c r="G84" s="100" t="s">
        <v>280</v>
      </c>
      <c r="H84" s="385">
        <v>17</v>
      </c>
      <c r="I84" s="391" t="s">
        <v>68</v>
      </c>
      <c r="J84" s="388" t="s">
        <v>78</v>
      </c>
    </row>
    <row r="85" spans="3:10" ht="12.9" customHeight="1" x14ac:dyDescent="0.2">
      <c r="C85" s="6"/>
      <c r="D85" s="371"/>
      <c r="E85" s="374"/>
      <c r="F85" s="383" t="s">
        <v>178</v>
      </c>
      <c r="G85" s="105" t="s">
        <v>281</v>
      </c>
      <c r="H85" s="386">
        <v>17</v>
      </c>
      <c r="I85" s="392" t="s">
        <v>68</v>
      </c>
      <c r="J85" s="389" t="s">
        <v>78</v>
      </c>
    </row>
    <row r="86" spans="3:10" ht="12.9" customHeight="1" x14ac:dyDescent="0.2">
      <c r="C86" s="6"/>
      <c r="D86" s="371"/>
      <c r="E86" s="374"/>
      <c r="F86" s="383" t="s">
        <v>179</v>
      </c>
      <c r="G86" s="105" t="s">
        <v>276</v>
      </c>
      <c r="H86" s="386">
        <v>17</v>
      </c>
      <c r="I86" s="392" t="s">
        <v>68</v>
      </c>
      <c r="J86" s="389" t="s">
        <v>78</v>
      </c>
    </row>
    <row r="87" spans="3:10" ht="12.9" customHeight="1" x14ac:dyDescent="0.2">
      <c r="C87" s="6"/>
      <c r="D87" s="371"/>
      <c r="E87" s="374"/>
      <c r="F87" s="383" t="s">
        <v>180</v>
      </c>
      <c r="G87" s="105" t="s">
        <v>282</v>
      </c>
      <c r="H87" s="386">
        <v>17</v>
      </c>
      <c r="I87" s="392" t="s">
        <v>68</v>
      </c>
      <c r="J87" s="389" t="s">
        <v>78</v>
      </c>
    </row>
    <row r="88" spans="3:10" ht="13.5" customHeight="1" x14ac:dyDescent="0.2">
      <c r="C88" s="6"/>
      <c r="D88" s="371"/>
      <c r="E88" s="374"/>
      <c r="F88" s="383" t="s">
        <v>181</v>
      </c>
      <c r="G88" s="105" t="s">
        <v>267</v>
      </c>
      <c r="H88" s="386">
        <v>17</v>
      </c>
      <c r="I88" s="392" t="s">
        <v>68</v>
      </c>
      <c r="J88" s="389" t="s">
        <v>78</v>
      </c>
    </row>
    <row r="89" spans="3:10" ht="12.9" customHeight="1" thickBot="1" x14ac:dyDescent="0.25">
      <c r="C89" s="6"/>
      <c r="D89" s="372"/>
      <c r="E89" s="375"/>
      <c r="F89" s="384" t="s">
        <v>182</v>
      </c>
      <c r="G89" s="110" t="s">
        <v>268</v>
      </c>
      <c r="H89" s="387">
        <v>17</v>
      </c>
      <c r="I89" s="393" t="s">
        <v>68</v>
      </c>
      <c r="J89" s="390" t="s">
        <v>78</v>
      </c>
    </row>
    <row r="90" spans="3:10" ht="12.9" customHeight="1" x14ac:dyDescent="0.2">
      <c r="C90" s="6"/>
      <c r="D90" s="370" t="s">
        <v>33</v>
      </c>
      <c r="E90" s="373">
        <v>18</v>
      </c>
      <c r="F90" s="382" t="s">
        <v>183</v>
      </c>
      <c r="G90" s="100" t="s">
        <v>269</v>
      </c>
      <c r="H90" s="385">
        <v>18</v>
      </c>
      <c r="I90" s="391" t="s">
        <v>86</v>
      </c>
      <c r="J90" s="388" t="s">
        <v>78</v>
      </c>
    </row>
    <row r="91" spans="3:10" ht="12.9" customHeight="1" x14ac:dyDescent="0.2">
      <c r="C91" s="6"/>
      <c r="D91" s="371"/>
      <c r="E91" s="374"/>
      <c r="F91" s="383" t="s">
        <v>184</v>
      </c>
      <c r="G91" s="105" t="s">
        <v>270</v>
      </c>
      <c r="H91" s="386">
        <v>18</v>
      </c>
      <c r="I91" s="392" t="s">
        <v>86</v>
      </c>
      <c r="J91" s="389" t="s">
        <v>78</v>
      </c>
    </row>
    <row r="92" spans="3:10" ht="12.9" customHeight="1" x14ac:dyDescent="0.2">
      <c r="C92" s="6"/>
      <c r="D92" s="371"/>
      <c r="E92" s="374"/>
      <c r="F92" s="383" t="s">
        <v>185</v>
      </c>
      <c r="G92" s="105" t="s">
        <v>271</v>
      </c>
      <c r="H92" s="386">
        <v>18</v>
      </c>
      <c r="I92" s="392" t="s">
        <v>86</v>
      </c>
      <c r="J92" s="389" t="s">
        <v>78</v>
      </c>
    </row>
    <row r="93" spans="3:10" ht="12.9" customHeight="1" x14ac:dyDescent="0.2">
      <c r="C93" s="6"/>
      <c r="D93" s="371"/>
      <c r="E93" s="374"/>
      <c r="F93" s="383" t="s">
        <v>186</v>
      </c>
      <c r="G93" s="105" t="s">
        <v>36</v>
      </c>
      <c r="H93" s="386">
        <v>18</v>
      </c>
      <c r="I93" s="392" t="s">
        <v>86</v>
      </c>
      <c r="J93" s="389" t="s">
        <v>78</v>
      </c>
    </row>
    <row r="94" spans="3:10" ht="12.9" customHeight="1" x14ac:dyDescent="0.2">
      <c r="C94" s="6"/>
      <c r="D94" s="371"/>
      <c r="E94" s="374"/>
      <c r="F94" s="383" t="s">
        <v>187</v>
      </c>
      <c r="G94" s="105" t="s">
        <v>37</v>
      </c>
      <c r="H94" s="386">
        <v>18</v>
      </c>
      <c r="I94" s="392" t="s">
        <v>86</v>
      </c>
      <c r="J94" s="389" t="s">
        <v>78</v>
      </c>
    </row>
    <row r="95" spans="3:10" ht="12.9" customHeight="1" x14ac:dyDescent="0.2">
      <c r="C95" s="6"/>
      <c r="D95" s="371"/>
      <c r="E95" s="374"/>
      <c r="F95" s="383" t="s">
        <v>188</v>
      </c>
      <c r="G95" s="105" t="s">
        <v>38</v>
      </c>
      <c r="H95" s="386">
        <v>18</v>
      </c>
      <c r="I95" s="392" t="s">
        <v>86</v>
      </c>
      <c r="J95" s="389" t="s">
        <v>78</v>
      </c>
    </row>
    <row r="96" spans="3:10" ht="13.5" customHeight="1" thickBot="1" x14ac:dyDescent="0.25">
      <c r="C96" s="6"/>
      <c r="D96" s="372"/>
      <c r="E96" s="375"/>
      <c r="F96" s="384" t="s">
        <v>189</v>
      </c>
      <c r="G96" s="110" t="s">
        <v>39</v>
      </c>
      <c r="H96" s="387">
        <v>18</v>
      </c>
      <c r="I96" s="393" t="s">
        <v>86</v>
      </c>
      <c r="J96" s="390" t="s">
        <v>78</v>
      </c>
    </row>
    <row r="97" spans="3:10" ht="12.9" customHeight="1" x14ac:dyDescent="0.2">
      <c r="C97" s="6"/>
      <c r="D97" s="371" t="s">
        <v>40</v>
      </c>
      <c r="E97" s="374">
        <v>19</v>
      </c>
      <c r="F97" s="127" t="s">
        <v>190</v>
      </c>
      <c r="G97" s="128" t="s">
        <v>41</v>
      </c>
      <c r="H97" s="118">
        <v>19</v>
      </c>
      <c r="I97" s="123" t="s">
        <v>40</v>
      </c>
      <c r="J97" s="107" t="s">
        <v>40</v>
      </c>
    </row>
    <row r="98" spans="3:10" ht="12.9" customHeight="1" x14ac:dyDescent="0.2">
      <c r="C98" s="6"/>
      <c r="D98" s="371"/>
      <c r="E98" s="374"/>
      <c r="F98" s="103" t="s">
        <v>191</v>
      </c>
      <c r="G98" s="104" t="s">
        <v>272</v>
      </c>
      <c r="H98" s="118">
        <v>19</v>
      </c>
      <c r="I98" s="123" t="s">
        <v>40</v>
      </c>
      <c r="J98" s="107" t="s">
        <v>40</v>
      </c>
    </row>
    <row r="99" spans="3:10" ht="12.9" customHeight="1" x14ac:dyDescent="0.2">
      <c r="C99" s="6"/>
      <c r="D99" s="371"/>
      <c r="E99" s="374"/>
      <c r="F99" s="103" t="s">
        <v>192</v>
      </c>
      <c r="G99" s="104" t="s">
        <v>273</v>
      </c>
      <c r="H99" s="118">
        <v>19</v>
      </c>
      <c r="I99" s="123" t="s">
        <v>40</v>
      </c>
      <c r="J99" s="107" t="s">
        <v>40</v>
      </c>
    </row>
    <row r="100" spans="3:10" ht="12.9" customHeight="1" x14ac:dyDescent="0.2">
      <c r="C100" s="6"/>
      <c r="D100" s="371"/>
      <c r="E100" s="374"/>
      <c r="F100" s="103" t="s">
        <v>108</v>
      </c>
      <c r="G100" s="104" t="s">
        <v>43</v>
      </c>
      <c r="H100" s="118">
        <v>19</v>
      </c>
      <c r="I100" s="123" t="s">
        <v>40</v>
      </c>
      <c r="J100" s="107" t="s">
        <v>40</v>
      </c>
    </row>
    <row r="101" spans="3:10" ht="12.9" customHeight="1" x14ac:dyDescent="0.2">
      <c r="C101" s="6"/>
      <c r="D101" s="371"/>
      <c r="E101" s="374"/>
      <c r="F101" s="103" t="s">
        <v>92</v>
      </c>
      <c r="G101" s="104" t="s">
        <v>274</v>
      </c>
      <c r="H101" s="118">
        <v>19</v>
      </c>
      <c r="I101" s="123" t="s">
        <v>40</v>
      </c>
      <c r="J101" s="107" t="s">
        <v>40</v>
      </c>
    </row>
    <row r="102" spans="3:10" ht="13.5" customHeight="1" thickBot="1" x14ac:dyDescent="0.25">
      <c r="C102" s="6"/>
      <c r="D102" s="372"/>
      <c r="E102" s="375"/>
      <c r="F102" s="108" t="s">
        <v>93</v>
      </c>
      <c r="G102" s="109" t="s">
        <v>275</v>
      </c>
      <c r="H102" s="120">
        <v>19</v>
      </c>
      <c r="I102" s="124" t="s">
        <v>40</v>
      </c>
      <c r="J102" s="112" t="s">
        <v>40</v>
      </c>
    </row>
  </sheetData>
  <sheetProtection algorithmName="SHA-512" hashValue="/DfbOjOUFU7NBwl5jWXgQBqYoseCJOLGLroHgb9hrjB/VxujNFF95r1XdIJei9WiEx4NiB2rgIrWd/U3GjO+oQ==" saltValue="015EmKxaRbkiwP0uBzGTuQ==" spinCount="100000" sheet="1" objects="1" scenarios="1"/>
  <mergeCells count="36">
    <mergeCell ref="D3:D11"/>
    <mergeCell ref="D12:D20"/>
    <mergeCell ref="D64:D65"/>
    <mergeCell ref="E64:E65"/>
    <mergeCell ref="D49:D52"/>
    <mergeCell ref="E3:E11"/>
    <mergeCell ref="E12:E20"/>
    <mergeCell ref="E21:E26"/>
    <mergeCell ref="E27:E29"/>
    <mergeCell ref="E30:E34"/>
    <mergeCell ref="E35:E37"/>
    <mergeCell ref="E38:E41"/>
    <mergeCell ref="E42:E48"/>
    <mergeCell ref="D35:D37"/>
    <mergeCell ref="D38:D41"/>
    <mergeCell ref="D42:D48"/>
    <mergeCell ref="D21:D26"/>
    <mergeCell ref="D27:D29"/>
    <mergeCell ref="E49:E52"/>
    <mergeCell ref="D53:D54"/>
    <mergeCell ref="E53:E54"/>
    <mergeCell ref="D30:D34"/>
    <mergeCell ref="D55:D63"/>
    <mergeCell ref="E55:E63"/>
    <mergeCell ref="D66:D68"/>
    <mergeCell ref="E66:E68"/>
    <mergeCell ref="D69:D76"/>
    <mergeCell ref="E69:E76"/>
    <mergeCell ref="D97:D102"/>
    <mergeCell ref="E97:E102"/>
    <mergeCell ref="D77:D83"/>
    <mergeCell ref="E77:E83"/>
    <mergeCell ref="D84:D89"/>
    <mergeCell ref="E90:E96"/>
    <mergeCell ref="D90:D96"/>
    <mergeCell ref="E84:E89"/>
  </mergeCells>
  <phoneticPr fontId="1"/>
  <pageMargins left="0.7" right="0.7" top="0.75" bottom="0.75" header="0.3" footer="0.3"/>
  <pageSetup paperSize="9" orientation="portrait" horizontalDpi="4294967293" verticalDpi="0" r:id="rId1"/>
</worksheet>
</file>

<file path=docMetadata/LabelInfo.xml><?xml version="1.0" encoding="utf-8"?>
<clbl:labelList xmlns:clbl="http://schemas.microsoft.com/office/2020/mipLabelMetadata">
  <clbl:label id="{57460b04-39ca-48eb-988d-cedbee4d5897}" enabled="1" method="Privileged" siteId="{44d48634-aa74-45c2-a94d-7b5cd979974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出品一覧表</vt:lpstr>
      <vt:lpstr>（1部）出品票</vt:lpstr>
      <vt:lpstr>（2部）出品票</vt:lpstr>
      <vt:lpstr>学校番号</vt:lpstr>
      <vt:lpstr>'（1部）出品票'!Print_Area</vt:lpstr>
      <vt:lpstr>'（2部）出品票'!Print_Area</vt:lpstr>
      <vt:lpstr>出品一覧表!Print_Area</vt:lpstr>
      <vt:lpstr>出品一覧表!Print_Titles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山元卓</cp:lastModifiedBy>
  <cp:lastPrinted>2025-10-13T00:30:11Z</cp:lastPrinted>
  <dcterms:created xsi:type="dcterms:W3CDTF">2019-10-01T10:56:11Z</dcterms:created>
  <dcterms:modified xsi:type="dcterms:W3CDTF">2025-11-17T06:23:29Z</dcterms:modified>
</cp:coreProperties>
</file>